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35" windowHeight="12330" activeTab="0"/>
  </bookViews>
  <sheets>
    <sheet name="SCC" sheetId="1" r:id="rId1"/>
    <sheet name="morph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<sst xmlns="http://schemas.openxmlformats.org/spreadsheetml/2006/main" count="40" uniqueCount="35">
  <si>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STD WAVE TABLE:</t>
  </si>
  <si>
    <t>sin</t>
  </si>
  <si>
    <t>X16</t>
  </si>
  <si>
    <t>X8</t>
  </si>
  <si>
    <t>X4</t>
  </si>
  <si>
    <t>X2</t>
  </si>
  <si>
    <t>X1</t>
  </si>
  <si>
    <t>pulse</t>
  </si>
  <si>
    <t>saw</t>
  </si>
  <si>
    <t>triangle</t>
  </si>
  <si>
    <t>custom</t>
  </si>
  <si>
    <t>RATE:</t>
  </si>
  <si>
    <t>SUM:</t>
  </si>
  <si>
    <t>m rate:</t>
  </si>
  <si>
    <t>hex</t>
  </si>
  <si>
    <t>Error Status:</t>
  </si>
  <si>
    <t>SCC Wave Memory Data Calcuration Sheet</t>
  </si>
  <si>
    <t>X5</t>
  </si>
  <si>
    <t>X3</t>
  </si>
  <si>
    <t>X6</t>
  </si>
  <si>
    <t>X7</t>
  </si>
  <si>
    <t>X15</t>
  </si>
  <si>
    <t>X14</t>
  </si>
  <si>
    <t>X13</t>
  </si>
  <si>
    <t>X12</t>
  </si>
  <si>
    <t>X11</t>
  </si>
  <si>
    <t>X10</t>
  </si>
  <si>
    <t>X9</t>
  </si>
  <si>
    <t>delta</t>
  </si>
  <si>
    <t xml:space="preserve"> (duty)</t>
  </si>
  <si>
    <t>WAVE A:</t>
  </si>
  <si>
    <t>WAVE B:</t>
  </si>
  <si>
    <t>Morph:</t>
  </si>
  <si>
    <t>delta</t>
  </si>
  <si>
    <t>SCC Wave Memory Data Morphing Sheet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</si>
</sst>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0.0000_ "/>
  </numFmts>
  <fonts count="6"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26" fontId="2" fillId="3" borderId="1" xfId="0" applyNumberFormat="1" applyFont="1" applyFill="1" applyBorder="1" applyAlignment="1">
      <alignment/>
    </xf>
    <xf numFmtId="26" fontId="2" fillId="3" borderId="2" xfId="0" applyNumberFormat="1" applyFont="1" applyFill="1" applyBorder="1" applyAlignment="1">
      <alignment/>
    </xf>
    <xf numFmtId="26" fontId="2" fillId="3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26" fontId="0" fillId="0" borderId="0" xfId="0" applyNumberFormat="1" applyAlignment="1">
      <alignment/>
    </xf>
    <xf numFmtId="177" fontId="0" fillId="2" borderId="4" xfId="0" applyNumberFormat="1" applyFill="1" applyBorder="1" applyAlignment="1">
      <alignment/>
    </xf>
    <xf numFmtId="177" fontId="0" fillId="2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2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77" fontId="0" fillId="4" borderId="4" xfId="0" applyNumberFormat="1" applyFill="1" applyBorder="1" applyAlignment="1" applyProtection="1">
      <alignment/>
      <protection locked="0"/>
    </xf>
    <xf numFmtId="177" fontId="0" fillId="4" borderId="7" xfId="0" applyNumberForma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SCC!$C$61:$AH$61</c:f>
              <c:numCache/>
            </c:numRef>
          </c:val>
          <c:smooth val="0"/>
        </c:ser>
        <c:axId val="44997105"/>
        <c:axId val="2320762"/>
      </c:line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9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64</xdr:row>
      <xdr:rowOff>152400</xdr:rowOff>
    </xdr:from>
    <xdr:to>
      <xdr:col>12</xdr:col>
      <xdr:colOff>438150</xdr:colOff>
      <xdr:row>94</xdr:row>
      <xdr:rowOff>0</xdr:rowOff>
    </xdr:to>
    <xdr:graphicFrame>
      <xdr:nvGraphicFramePr>
        <xdr:cNvPr id="1" name="Chart 1"/>
        <xdr:cNvGraphicFramePr/>
      </xdr:nvGraphicFramePr>
      <xdr:xfrm>
        <a:off x="1295400" y="11239500"/>
        <a:ext cx="7867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9.25390625" style="0" bestFit="1" customWidth="1"/>
    <col min="3" max="34" width="9.625" style="0" customWidth="1"/>
  </cols>
  <sheetData>
    <row r="1" ht="21">
      <c r="A1" s="1" t="s">
        <v>16</v>
      </c>
    </row>
    <row r="3" spans="1:34" ht="13.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3.5">
      <c r="A4" s="3"/>
      <c r="B4" s="3"/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</row>
    <row r="5" spans="1:34" ht="13.5">
      <c r="A5" s="3" t="s">
        <v>1</v>
      </c>
      <c r="B5" s="3" t="s">
        <v>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3.5">
      <c r="A6" s="3">
        <v>16</v>
      </c>
      <c r="B6" s="18">
        <v>0</v>
      </c>
      <c r="C6" s="10">
        <f aca="true" t="shared" si="0" ref="C6:C21">SIN(0/32*3.14*A6*2+B6)*128-0.5</f>
        <v>-0.5</v>
      </c>
      <c r="D6" s="10">
        <f aca="true" t="shared" si="1" ref="D6:D21">SIN(1/32*3.14*A6*2+B6)*128-0.5</f>
        <v>-0.296140426689686</v>
      </c>
      <c r="E6" s="10">
        <f aca="true" t="shared" si="2" ref="E6:E21">SIN(2/32*3.14*A6*2+B6)*128-0.5</f>
        <v>-0.9077186295216628</v>
      </c>
      <c r="F6" s="10">
        <f aca="true" t="shared" si="3" ref="F6:F21">SIN(3/32*3.14*A6*2+B6)*128-0.5</f>
        <v>0.11157665153644947</v>
      </c>
      <c r="G6" s="10">
        <f aca="true" t="shared" si="4" ref="G6:G21">SIN(4/32*3.14*A6*2+B6)*128-0.5</f>
        <v>-1.3154331222594733</v>
      </c>
      <c r="H6" s="10">
        <f aca="true" t="shared" si="5" ref="H6:H21">SIN(5/32*3.14*A6*2+B6)*128-0.5</f>
        <v>0.5192875245997526</v>
      </c>
      <c r="I6" s="10">
        <f aca="true" t="shared" si="6" ref="I6:I21">SIN(6/32*3.14*A6*2+B6)*128-0.5</f>
        <v>-1.7231393414716656</v>
      </c>
      <c r="J6" s="10">
        <f aca="true" t="shared" si="7" ref="J6:J21">SIN(7/32*3.14*A6*2+B6)*128-0.5</f>
        <v>0.9269880557954673</v>
      </c>
      <c r="K6" s="10">
        <f aca="true" t="shared" si="8" ref="K6:K21">SIN(8/32*3.14*A6*2+B6)*128-0.5</f>
        <v>-2.1308331504999636</v>
      </c>
      <c r="L6" s="10">
        <f aca="true" t="shared" si="9" ref="L6:L21">SIN(9/32*3.14*A6*2+B6)*128-0.5</f>
        <v>1.3346741085229155</v>
      </c>
      <c r="M6" s="10">
        <f aca="true" t="shared" si="10" ref="M6:M21">SIN(10/32*3.14*A6*2+B6)*128-0.5</f>
        <v>-2.5385104128125757</v>
      </c>
      <c r="N6" s="10">
        <f aca="true" t="shared" si="11" ref="N6:N21">SIN(11/32*3.14*A6*2+B6)*128-0.5</f>
        <v>1.742341546329457</v>
      </c>
      <c r="O6" s="10">
        <f aca="true" t="shared" si="12" ref="O6:O21">SIN(12/32*3.14*A6*2+B6)*128-0.5</f>
        <v>-2.9461669920458227</v>
      </c>
      <c r="P6" s="10">
        <f aca="true" t="shared" si="13" ref="P6:P21">SIN(13/32*3.14*A6*2+B6)*128-0.5</f>
        <v>2.1499862329497295</v>
      </c>
      <c r="Q6" s="10">
        <f aca="true" t="shared" si="14" ref="Q6:Q21">SIN(14/32*3.14*A6*2+B6)*128-0.5</f>
        <v>-3.3537987520445167</v>
      </c>
      <c r="R6" s="10">
        <f aca="true" t="shared" si="15" ref="R6:R21">SIN(15/32*3.14*A6*2+B6)*128-0.5</f>
        <v>2.5576040323505738</v>
      </c>
      <c r="S6" s="10">
        <f aca="true" t="shared" si="16" ref="S6:S21">SIN(16/32*3.14*A6*2+B6)*128-0.5</f>
        <v>-3.7614015569066526</v>
      </c>
      <c r="T6" s="10">
        <f aca="true" t="shared" si="17" ref="T6:T21">SIN(17/32*3.14*A6*2+B6)*128-0.5</f>
        <v>2.9651908087711774</v>
      </c>
      <c r="U6" s="10">
        <f aca="true" t="shared" si="18" ref="U6:U21">SIN(18/32*3.14*A6*2+B6)*128-0.5</f>
        <v>-4.1689712710235565</v>
      </c>
      <c r="V6" s="10">
        <f aca="true" t="shared" si="19" ref="V6:V21">SIN(19/32*3.14*A6*2+B6)*128-0.5</f>
        <v>3.3727424267654924</v>
      </c>
      <c r="W6" s="10">
        <f aca="true" t="shared" si="20" ref="W6:W21">SIN(20/32*3.14*A6*2+B6)*128-0.5</f>
        <v>-4.576503759122296</v>
      </c>
      <c r="X6" s="10">
        <f aca="true" t="shared" si="21" ref="X6:X21">SIN(21/32*3.14*A6*2+B6)*128-0.5</f>
        <v>3.7802547512451037</v>
      </c>
      <c r="Y6" s="10">
        <f aca="true" t="shared" si="22" ref="Y6:Y21">SIN(22/32*3.14*A6*2+B6)*128-0.5</f>
        <v>-4.983994886308552</v>
      </c>
      <c r="Z6" s="10">
        <f aca="true" t="shared" si="23" ref="Z6:Z21">SIN(23/32*3.14*A6*2+B6)*128-0.5</f>
        <v>4.187723647517546</v>
      </c>
      <c r="AA6" s="10">
        <f aca="true" t="shared" si="24" ref="AA6:AA21">SIN(24/32*3.14*A6*2+B6)*128-0.5</f>
        <v>-5.3914405181049325</v>
      </c>
      <c r="AB6" s="10">
        <f aca="true" t="shared" si="25" ref="AB6:AB21">SIN(25/32*3.14*A6*2+B6)*128-0.5</f>
        <v>4.595144981333716</v>
      </c>
      <c r="AC6" s="10">
        <f aca="true" t="shared" si="26" ref="AC6:AC21">SIN(26/32*3.14*A6*2+B6)*128-0.5</f>
        <v>-5.7988365204983765</v>
      </c>
      <c r="AD6" s="10">
        <f aca="true" t="shared" si="27" ref="AD6:AD21">SIN(27/32*3.14*A6*2+B6)*128-0.5</f>
        <v>5.002514618926174</v>
      </c>
      <c r="AE6" s="10">
        <f aca="true" t="shared" si="28" ref="AE6:AE21">SIN(28/32*3.14*A6*2+B6)*128-0.5</f>
        <v>-6.206178759978462</v>
      </c>
      <c r="AF6" s="10">
        <f aca="true" t="shared" si="29" ref="AF6:AF21">SIN(29/32*3.14*A6*2+B6)*128-0.5</f>
        <v>5.409828427051999</v>
      </c>
      <c r="AG6" s="10">
        <f aca="true" t="shared" si="30" ref="AG6:AG21">SIN(30/32*3.14*A6*2+B6)*128-0.5</f>
        <v>-6.613463103580256</v>
      </c>
      <c r="AH6" s="10">
        <f aca="true" t="shared" si="31" ref="AH6:AH21">SIN(31/32*3.14*A6*2+B6)*128-0.5</f>
        <v>5.817082273034728</v>
      </c>
    </row>
    <row r="7" spans="1:34" ht="13.5">
      <c r="A7" s="3">
        <v>15</v>
      </c>
      <c r="B7" s="18">
        <v>0</v>
      </c>
      <c r="C7" s="10">
        <f t="shared" si="0"/>
        <v>-0.5</v>
      </c>
      <c r="D7" s="10">
        <f t="shared" si="1"/>
        <v>24.658979456519177</v>
      </c>
      <c r="E7" s="10">
        <f t="shared" si="2"/>
        <v>-49.83640122486129</v>
      </c>
      <c r="F7" s="10">
        <f t="shared" si="3"/>
        <v>71.08900231385333</v>
      </c>
      <c r="G7" s="10">
        <f t="shared" si="4"/>
        <v>-91.54861508900984</v>
      </c>
      <c r="H7" s="10">
        <f t="shared" si="5"/>
        <v>106.4560381462588</v>
      </c>
      <c r="I7" s="10">
        <f t="shared" si="6"/>
        <v>-119.19065595435795</v>
      </c>
      <c r="J7" s="10">
        <f t="shared" si="7"/>
        <v>125.29465167907246</v>
      </c>
      <c r="K7" s="10">
        <f t="shared" si="8"/>
        <v>-128.4908685449288</v>
      </c>
      <c r="L7" s="10">
        <f t="shared" si="9"/>
        <v>124.693622887639</v>
      </c>
      <c r="M7" s="10">
        <f t="shared" si="10"/>
        <v>-118.012047034505</v>
      </c>
      <c r="N7" s="10">
        <f t="shared" si="11"/>
        <v>104.74583159296911</v>
      </c>
      <c r="O7" s="10">
        <f t="shared" si="12"/>
        <v>-89.37353325855608</v>
      </c>
      <c r="P7" s="10">
        <f t="shared" si="13"/>
        <v>68.5339043038301</v>
      </c>
      <c r="Q7" s="10">
        <f t="shared" si="14"/>
        <v>-47.00097216359956</v>
      </c>
      <c r="R7" s="10">
        <f t="shared" si="15"/>
        <v>21.653841366632147</v>
      </c>
      <c r="S7" s="10">
        <f t="shared" si="16"/>
        <v>2.5576040323505738</v>
      </c>
      <c r="T7" s="10">
        <f t="shared" si="17"/>
        <v>-28.649759427915562</v>
      </c>
      <c r="U7" s="10">
        <f t="shared" si="18"/>
        <v>51.64367421978049</v>
      </c>
      <c r="V7" s="10">
        <f t="shared" si="19"/>
        <v>-74.6032447963453</v>
      </c>
      <c r="W7" s="10">
        <f t="shared" si="20"/>
        <v>92.67173587684289</v>
      </c>
      <c r="X7" s="10">
        <f t="shared" si="21"/>
        <v>-109.10520536082676</v>
      </c>
      <c r="Y7" s="10">
        <f t="shared" si="22"/>
        <v>119.30152864091788</v>
      </c>
      <c r="Z7" s="10">
        <f t="shared" si="23"/>
        <v>-126.82389001821929</v>
      </c>
      <c r="AA7" s="10">
        <f t="shared" si="24"/>
        <v>127.41782472137382</v>
      </c>
      <c r="AB7" s="10">
        <f t="shared" si="25"/>
        <v>-125.02114664839624</v>
      </c>
      <c r="AC7" s="10">
        <f t="shared" si="26"/>
        <v>115.76637450826472</v>
      </c>
      <c r="AD7" s="10">
        <f t="shared" si="27"/>
        <v>-103.97556170828565</v>
      </c>
      <c r="AE7" s="10">
        <f t="shared" si="28"/>
        <v>86.14773169507797</v>
      </c>
      <c r="AF7" s="10">
        <f t="shared" si="29"/>
        <v>-66.9394089494302</v>
      </c>
      <c r="AG7" s="10">
        <f t="shared" si="30"/>
        <v>43.139005202842135</v>
      </c>
      <c r="AH7" s="10">
        <f t="shared" si="31"/>
        <v>-19.636060177295057</v>
      </c>
    </row>
    <row r="8" spans="1:34" ht="13.5">
      <c r="A8" s="3">
        <v>14</v>
      </c>
      <c r="B8" s="18">
        <v>0</v>
      </c>
      <c r="C8" s="10">
        <f t="shared" si="0"/>
        <v>-0.5</v>
      </c>
      <c r="D8" s="10">
        <f t="shared" si="1"/>
        <v>48.64823077144283</v>
      </c>
      <c r="E8" s="10">
        <f t="shared" si="2"/>
        <v>-91.26157957660375</v>
      </c>
      <c r="F8" s="10">
        <f t="shared" si="3"/>
        <v>117.96033209928008</v>
      </c>
      <c r="G8" s="10">
        <f t="shared" si="4"/>
        <v>-128.49801135351103</v>
      </c>
      <c r="H8" s="10">
        <f t="shared" si="5"/>
        <v>117.41240219370812</v>
      </c>
      <c r="I8" s="10">
        <f t="shared" si="6"/>
        <v>-90.24972252811217</v>
      </c>
      <c r="J8" s="10">
        <f t="shared" si="7"/>
        <v>47.32757369869856</v>
      </c>
      <c r="K8" s="10">
        <f t="shared" si="8"/>
        <v>0.9269880557954673</v>
      </c>
      <c r="L8" s="10">
        <f t="shared" si="9"/>
        <v>-50.9627792381048</v>
      </c>
      <c r="M8" s="10">
        <f t="shared" si="10"/>
        <v>91.2621559191912</v>
      </c>
      <c r="N8" s="10">
        <f t="shared" si="11"/>
        <v>-119.49353863650687</v>
      </c>
      <c r="O8" s="10">
        <f t="shared" si="12"/>
        <v>127.48210255235193</v>
      </c>
      <c r="P8" s="10">
        <f t="shared" si="13"/>
        <v>-117.84981702169213</v>
      </c>
      <c r="Q8" s="10">
        <f t="shared" si="14"/>
        <v>88.22671053686304</v>
      </c>
      <c r="R8" s="10">
        <f t="shared" si="15"/>
        <v>-47.00097216359956</v>
      </c>
      <c r="S8" s="10">
        <f t="shared" si="16"/>
        <v>-3.3537987520445167</v>
      </c>
      <c r="T8" s="10">
        <f t="shared" si="17"/>
        <v>51.27105571419199</v>
      </c>
      <c r="U8" s="10">
        <f t="shared" si="18"/>
        <v>-93.25132719480112</v>
      </c>
      <c r="V8" s="10">
        <f t="shared" si="19"/>
        <v>119.01195553344652</v>
      </c>
      <c r="W8" s="10">
        <f t="shared" si="20"/>
        <v>-128.45028692732973</v>
      </c>
      <c r="X8" s="10">
        <f t="shared" si="21"/>
        <v>116.27264650662795</v>
      </c>
      <c r="Y8" s="10">
        <f t="shared" si="22"/>
        <v>-88.19267075244282</v>
      </c>
      <c r="Z8" s="10">
        <f t="shared" si="23"/>
        <v>44.66859104870841</v>
      </c>
      <c r="AA8" s="10">
        <f t="shared" si="24"/>
        <v>3.7802547512451037</v>
      </c>
      <c r="AB8" s="10">
        <f t="shared" si="25"/>
        <v>-53.57289759475388</v>
      </c>
      <c r="AC8" s="10">
        <f t="shared" si="26"/>
        <v>93.22897045989039</v>
      </c>
      <c r="AD8" s="10">
        <f t="shared" si="27"/>
        <v>-120.51551835635307</v>
      </c>
      <c r="AE8" s="10">
        <f t="shared" si="28"/>
        <v>127.40256843279066</v>
      </c>
      <c r="AF8" s="10">
        <f t="shared" si="29"/>
        <v>-116.68096238471664</v>
      </c>
      <c r="AG8" s="10">
        <f t="shared" si="30"/>
        <v>86.14773169507797</v>
      </c>
      <c r="AH8" s="10">
        <f t="shared" si="31"/>
        <v>-44.330595954928654</v>
      </c>
    </row>
    <row r="9" spans="1:34" ht="13.5">
      <c r="A9" s="3">
        <v>13</v>
      </c>
      <c r="B9" s="18">
        <v>0</v>
      </c>
      <c r="C9" s="10">
        <f t="shared" si="0"/>
        <v>-0.5</v>
      </c>
      <c r="D9" s="10">
        <f t="shared" si="1"/>
        <v>70.7506515266848</v>
      </c>
      <c r="E9" s="10">
        <f t="shared" si="2"/>
        <v>-118.88295626059407</v>
      </c>
      <c r="F9" s="10">
        <f t="shared" si="3"/>
        <v>124.94262822176782</v>
      </c>
      <c r="G9" s="10">
        <f t="shared" si="4"/>
        <v>-90.53996832739764</v>
      </c>
      <c r="H9" s="10">
        <f t="shared" si="5"/>
        <v>23.658777573314868</v>
      </c>
      <c r="I9" s="10">
        <f t="shared" si="6"/>
        <v>49.4001598135063</v>
      </c>
      <c r="J9" s="10">
        <f t="shared" si="7"/>
        <v>-107.56789222732655</v>
      </c>
      <c r="K9" s="10">
        <f t="shared" si="8"/>
        <v>127.49314124233825</v>
      </c>
      <c r="L9" s="10">
        <f t="shared" si="9"/>
        <v>-106.09270969956188</v>
      </c>
      <c r="M9" s="10">
        <f t="shared" si="10"/>
        <v>46.94914406952622</v>
      </c>
      <c r="N9" s="10">
        <f t="shared" si="11"/>
        <v>26.255957661139416</v>
      </c>
      <c r="O9" s="10">
        <f t="shared" si="12"/>
        <v>-92.40416725373767</v>
      </c>
      <c r="P9" s="10">
        <f t="shared" si="13"/>
        <v>125.44281461732609</v>
      </c>
      <c r="Q9" s="10">
        <f t="shared" si="14"/>
        <v>-117.84981702169213</v>
      </c>
      <c r="R9" s="10">
        <f t="shared" si="15"/>
        <v>68.53390430383087</v>
      </c>
      <c r="S9" s="10">
        <f t="shared" si="16"/>
        <v>2.1499862329497295</v>
      </c>
      <c r="T9" s="10">
        <f t="shared" si="17"/>
        <v>-73.9368563833486</v>
      </c>
      <c r="U9" s="10">
        <f t="shared" si="18"/>
        <v>118.86534935860723</v>
      </c>
      <c r="V9" s="10">
        <f t="shared" si="19"/>
        <v>-125.38866948020407</v>
      </c>
      <c r="W9" s="10">
        <f t="shared" si="20"/>
        <v>87.63717279000295</v>
      </c>
      <c r="X9" s="10">
        <f t="shared" si="21"/>
        <v>-22.051241562905155</v>
      </c>
      <c r="Y9" s="10">
        <f t="shared" si="22"/>
        <v>-52.8297853116249</v>
      </c>
      <c r="Z9" s="10">
        <f t="shared" si="23"/>
        <v>107.99717893938208</v>
      </c>
      <c r="AA9" s="10">
        <f t="shared" si="24"/>
        <v>-128.4382755912052</v>
      </c>
      <c r="AB9" s="10">
        <f t="shared" si="25"/>
        <v>103.57226370911214</v>
      </c>
      <c r="AC9" s="10">
        <f t="shared" si="26"/>
        <v>-45.47778873422158</v>
      </c>
      <c r="AD9" s="10">
        <f t="shared" si="27"/>
        <v>-29.841668516904882</v>
      </c>
      <c r="AE9" s="10">
        <f t="shared" si="28"/>
        <v>93.22897045989039</v>
      </c>
      <c r="AF9" s="10">
        <f t="shared" si="29"/>
        <v>-126.88901425654379</v>
      </c>
      <c r="AG9" s="10">
        <f t="shared" si="30"/>
        <v>115.76637450826549</v>
      </c>
      <c r="AH9" s="10">
        <f t="shared" si="31"/>
        <v>-67.28756494757684</v>
      </c>
    </row>
    <row r="10" spans="1:34" ht="13.5">
      <c r="A10" s="3">
        <v>12</v>
      </c>
      <c r="B10" s="18">
        <v>0</v>
      </c>
      <c r="C10" s="10">
        <f t="shared" si="0"/>
        <v>-0.5</v>
      </c>
      <c r="D10" s="10">
        <f t="shared" si="1"/>
        <v>90.11771630699931</v>
      </c>
      <c r="E10" s="10">
        <f t="shared" si="2"/>
        <v>-128.4996347376279</v>
      </c>
      <c r="F10" s="10">
        <f t="shared" si="3"/>
        <v>89.68474882531456</v>
      </c>
      <c r="G10" s="10">
        <f t="shared" si="4"/>
        <v>0.11157665153644947</v>
      </c>
      <c r="H10" s="10">
        <f t="shared" si="5"/>
        <v>-91.54861508900984</v>
      </c>
      <c r="I10" s="10">
        <f t="shared" si="6"/>
        <v>127.49671265115889</v>
      </c>
      <c r="J10" s="10">
        <f t="shared" si="7"/>
        <v>-90.24972252811217</v>
      </c>
      <c r="K10" s="10">
        <f t="shared" si="8"/>
        <v>-1.7231393414716656</v>
      </c>
      <c r="L10" s="10">
        <f t="shared" si="9"/>
        <v>90.97743533441586</v>
      </c>
      <c r="M10" s="10">
        <f t="shared" si="10"/>
        <v>-128.4908685449288</v>
      </c>
      <c r="N10" s="10">
        <f t="shared" si="11"/>
        <v>88.8126473465492</v>
      </c>
      <c r="O10" s="10">
        <f t="shared" si="12"/>
        <v>1.3346741085233702</v>
      </c>
      <c r="P10" s="10">
        <f t="shared" si="13"/>
        <v>-92.40416725373734</v>
      </c>
      <c r="Q10" s="10">
        <f t="shared" si="14"/>
        <v>127.48210255235193</v>
      </c>
      <c r="R10" s="10">
        <f t="shared" si="15"/>
        <v>-89.37353325855608</v>
      </c>
      <c r="S10" s="10">
        <f t="shared" si="16"/>
        <v>-2.9461669920458227</v>
      </c>
      <c r="T10" s="10">
        <f t="shared" si="17"/>
        <v>91.82880110516882</v>
      </c>
      <c r="U10" s="10">
        <f t="shared" si="18"/>
        <v>-128.47041487354596</v>
      </c>
      <c r="V10" s="10">
        <f t="shared" si="19"/>
        <v>87.93239028860935</v>
      </c>
      <c r="W10" s="10">
        <f t="shared" si="20"/>
        <v>2.5576040323505738</v>
      </c>
      <c r="X10" s="10">
        <f t="shared" si="21"/>
        <v>-93.25132719480175</v>
      </c>
      <c r="Y10" s="10">
        <f t="shared" si="22"/>
        <v>127.45580577532736</v>
      </c>
      <c r="Z10" s="10">
        <f t="shared" si="23"/>
        <v>-88.48922850750198</v>
      </c>
      <c r="AA10" s="10">
        <f t="shared" si="24"/>
        <v>-4.168971271024465</v>
      </c>
      <c r="AB10" s="10">
        <f t="shared" si="25"/>
        <v>92.67173587684351</v>
      </c>
      <c r="AC10" s="10">
        <f t="shared" si="26"/>
        <v>-128.43827559120524</v>
      </c>
      <c r="AD10" s="10">
        <f t="shared" si="27"/>
        <v>87.04405803211603</v>
      </c>
      <c r="AE10" s="10">
        <f t="shared" si="28"/>
        <v>3.7802547512451037</v>
      </c>
      <c r="AF10" s="10">
        <f t="shared" si="29"/>
        <v>-94.0900175538414</v>
      </c>
      <c r="AG10" s="10">
        <f t="shared" si="30"/>
        <v>127.41782472137382</v>
      </c>
      <c r="AH10" s="10">
        <f t="shared" si="31"/>
        <v>-87.59688902518718</v>
      </c>
    </row>
    <row r="11" spans="1:34" ht="13.5">
      <c r="A11" s="3">
        <v>11</v>
      </c>
      <c r="B11" s="18">
        <v>0</v>
      </c>
      <c r="C11" s="10">
        <f t="shared" si="0"/>
        <v>-0.5</v>
      </c>
      <c r="D11" s="10">
        <f t="shared" si="1"/>
        <v>106.00591168158216</v>
      </c>
      <c r="E11" s="10">
        <f t="shared" si="2"/>
        <v>-118.64902783129459</v>
      </c>
      <c r="F11" s="10">
        <f t="shared" si="3"/>
        <v>24.059045719218727</v>
      </c>
      <c r="G11" s="10">
        <f t="shared" si="4"/>
        <v>90.40521262538452</v>
      </c>
      <c r="H11" s="10">
        <f t="shared" si="5"/>
        <v>-125.90192220288732</v>
      </c>
      <c r="I11" s="10">
        <f t="shared" si="6"/>
        <v>47.70551806102204</v>
      </c>
      <c r="J11" s="10">
        <f t="shared" si="7"/>
        <v>71.42662674660174</v>
      </c>
      <c r="K11" s="10">
        <f t="shared" si="8"/>
        <v>-128.4950892793954</v>
      </c>
      <c r="L11" s="10">
        <f t="shared" si="9"/>
        <v>69.56075336006919</v>
      </c>
      <c r="M11" s="10">
        <f t="shared" si="10"/>
        <v>49.775366797063676</v>
      </c>
      <c r="N11" s="10">
        <f t="shared" si="11"/>
        <v>-126.33217127622632</v>
      </c>
      <c r="O11" s="10">
        <f t="shared" si="12"/>
        <v>88.8126473465492</v>
      </c>
      <c r="P11" s="10">
        <f t="shared" si="13"/>
        <v>26.255957661139416</v>
      </c>
      <c r="Q11" s="10">
        <f t="shared" si="14"/>
        <v>-119.49353863650687</v>
      </c>
      <c r="R11" s="10">
        <f t="shared" si="15"/>
        <v>104.74583159296911</v>
      </c>
      <c r="S11" s="10">
        <f t="shared" si="16"/>
        <v>1.742341546329457</v>
      </c>
      <c r="T11" s="10">
        <f t="shared" si="17"/>
        <v>-108.23330359880997</v>
      </c>
      <c r="U11" s="10">
        <f t="shared" si="18"/>
        <v>116.76825541759747</v>
      </c>
      <c r="V11" s="10">
        <f t="shared" si="19"/>
        <v>-22.854596258649085</v>
      </c>
      <c r="W11" s="10">
        <f t="shared" si="20"/>
        <v>-92.96987780812928</v>
      </c>
      <c r="X11" s="10">
        <f t="shared" si="21"/>
        <v>124.43318550514995</v>
      </c>
      <c r="Y11" s="10">
        <f t="shared" si="22"/>
        <v>-46.620874369364785</v>
      </c>
      <c r="Z11" s="10">
        <f t="shared" si="23"/>
        <v>-74.27042483360322</v>
      </c>
      <c r="AA11" s="10">
        <f t="shared" si="24"/>
        <v>127.45580577532736</v>
      </c>
      <c r="AB11" s="10">
        <f t="shared" si="25"/>
        <v>-68.67337733694994</v>
      </c>
      <c r="AC11" s="10">
        <f t="shared" si="26"/>
        <v>-52.8297853116249</v>
      </c>
      <c r="AD11" s="10">
        <f t="shared" si="27"/>
        <v>125.72380067563836</v>
      </c>
      <c r="AE11" s="10">
        <f t="shared" si="28"/>
        <v>-88.19267075244282</v>
      </c>
      <c r="AF11" s="10">
        <f t="shared" si="29"/>
        <v>-29.44465782104834</v>
      </c>
      <c r="AG11" s="10">
        <f t="shared" si="30"/>
        <v>119.30152864091788</v>
      </c>
      <c r="AH11" s="10">
        <f t="shared" si="31"/>
        <v>-104.45345006938054</v>
      </c>
    </row>
    <row r="12" spans="1:34" ht="13.5">
      <c r="A12" s="3">
        <v>10</v>
      </c>
      <c r="B12" s="18">
        <v>0</v>
      </c>
      <c r="C12" s="10">
        <f t="shared" si="0"/>
        <v>-0.5</v>
      </c>
      <c r="D12" s="10">
        <f t="shared" si="1"/>
        <v>117.80528013822163</v>
      </c>
      <c r="E12" s="10">
        <f t="shared" si="2"/>
        <v>-90.82930056556502</v>
      </c>
      <c r="F12" s="10">
        <f t="shared" si="3"/>
        <v>-49.83640122486129</v>
      </c>
      <c r="G12" s="10">
        <f t="shared" si="4"/>
        <v>127.4989853831576</v>
      </c>
      <c r="H12" s="10">
        <f t="shared" si="5"/>
        <v>-48.89430706858176</v>
      </c>
      <c r="I12" s="10">
        <f t="shared" si="6"/>
        <v>-91.54861508900984</v>
      </c>
      <c r="J12" s="10">
        <f t="shared" si="7"/>
        <v>117.41240219370812</v>
      </c>
      <c r="K12" s="10">
        <f t="shared" si="8"/>
        <v>0.5192875245997526</v>
      </c>
      <c r="L12" s="10">
        <f t="shared" si="9"/>
        <v>-119.19065595435795</v>
      </c>
      <c r="M12" s="10">
        <f t="shared" si="10"/>
        <v>89.1042579629653</v>
      </c>
      <c r="N12" s="10">
        <f t="shared" si="11"/>
        <v>49.775366797064095</v>
      </c>
      <c r="O12" s="10">
        <f t="shared" si="12"/>
        <v>-128.4908685449288</v>
      </c>
      <c r="P12" s="10">
        <f t="shared" si="13"/>
        <v>46.9491440695258</v>
      </c>
      <c r="Q12" s="10">
        <f t="shared" si="14"/>
        <v>91.2621559191912</v>
      </c>
      <c r="R12" s="10">
        <f t="shared" si="15"/>
        <v>-118.01204703450482</v>
      </c>
      <c r="S12" s="10">
        <f t="shared" si="16"/>
        <v>-2.5385104128125757</v>
      </c>
      <c r="T12" s="10">
        <f t="shared" si="17"/>
        <v>118.56850520416424</v>
      </c>
      <c r="U12" s="10">
        <f t="shared" si="18"/>
        <v>-89.37353325855608</v>
      </c>
      <c r="V12" s="10">
        <f t="shared" si="19"/>
        <v>-51.71114424228269</v>
      </c>
      <c r="W12" s="10">
        <f t="shared" si="20"/>
        <v>127.47463538318672</v>
      </c>
      <c r="X12" s="10">
        <f t="shared" si="21"/>
        <v>-47.00097216359956</v>
      </c>
      <c r="Y12" s="10">
        <f t="shared" si="22"/>
        <v>-92.96987780812992</v>
      </c>
      <c r="Z12" s="10">
        <f t="shared" si="23"/>
        <v>116.60424004845433</v>
      </c>
      <c r="AA12" s="10">
        <f t="shared" si="24"/>
        <v>2.5576040323505738</v>
      </c>
      <c r="AB12" s="10">
        <f t="shared" si="25"/>
        <v>-119.93880392697261</v>
      </c>
      <c r="AC12" s="10">
        <f t="shared" si="26"/>
        <v>87.63717279000228</v>
      </c>
      <c r="AD12" s="10">
        <f t="shared" si="27"/>
        <v>51.643674219781325</v>
      </c>
      <c r="AE12" s="10">
        <f t="shared" si="28"/>
        <v>-128.45028692732973</v>
      </c>
      <c r="AF12" s="10">
        <f t="shared" si="29"/>
        <v>45.04985147751426</v>
      </c>
      <c r="AG12" s="10">
        <f t="shared" si="30"/>
        <v>92.67173587684351</v>
      </c>
      <c r="AH12" s="10">
        <f t="shared" si="31"/>
        <v>-117.18900709594378</v>
      </c>
    </row>
    <row r="13" spans="1:34" ht="13.5">
      <c r="A13" s="3">
        <v>9</v>
      </c>
      <c r="B13" s="18">
        <v>0</v>
      </c>
      <c r="C13" s="10">
        <f t="shared" si="0"/>
        <v>-0.5</v>
      </c>
      <c r="D13" s="10">
        <f t="shared" si="1"/>
        <v>125.06283672426575</v>
      </c>
      <c r="E13" s="10">
        <f t="shared" si="2"/>
        <v>-49.27151634213955</v>
      </c>
      <c r="F13" s="10">
        <f t="shared" si="3"/>
        <v>-107.11884924861569</v>
      </c>
      <c r="G13" s="10">
        <f t="shared" si="4"/>
        <v>89.68474882531464</v>
      </c>
      <c r="H13" s="10">
        <f t="shared" si="5"/>
        <v>71.08900231385333</v>
      </c>
      <c r="I13" s="10">
        <f t="shared" si="6"/>
        <v>-118.49157676386191</v>
      </c>
      <c r="J13" s="10">
        <f t="shared" si="7"/>
        <v>-26.25833884285698</v>
      </c>
      <c r="K13" s="10">
        <f t="shared" si="8"/>
        <v>127.4967126511589</v>
      </c>
      <c r="L13" s="10">
        <f t="shared" si="9"/>
        <v>-24.458551326762176</v>
      </c>
      <c r="M13" s="10">
        <f t="shared" si="10"/>
        <v>-119.19065595435795</v>
      </c>
      <c r="N13" s="10">
        <f t="shared" si="11"/>
        <v>69.56075336006919</v>
      </c>
      <c r="O13" s="10">
        <f t="shared" si="12"/>
        <v>90.97743533441586</v>
      </c>
      <c r="P13" s="10">
        <f t="shared" si="13"/>
        <v>-106.09270969956188</v>
      </c>
      <c r="Q13" s="10">
        <f t="shared" si="14"/>
        <v>-50.96277923810522</v>
      </c>
      <c r="R13" s="10">
        <f t="shared" si="15"/>
        <v>124.693622887639</v>
      </c>
      <c r="S13" s="10">
        <f t="shared" si="16"/>
        <v>1.3346741085229155</v>
      </c>
      <c r="T13" s="10">
        <f t="shared" si="17"/>
        <v>-126.4062528393087</v>
      </c>
      <c r="U13" s="10">
        <f t="shared" si="18"/>
        <v>46.57023301311719</v>
      </c>
      <c r="V13" s="10">
        <f t="shared" si="19"/>
        <v>107.12308324455925</v>
      </c>
      <c r="W13" s="10">
        <f t="shared" si="20"/>
        <v>-89.37353325855608</v>
      </c>
      <c r="X13" s="10">
        <f t="shared" si="21"/>
        <v>-73.60254283002696</v>
      </c>
      <c r="Y13" s="10">
        <f t="shared" si="22"/>
        <v>116.76825541759747</v>
      </c>
      <c r="Z13" s="10">
        <f t="shared" si="23"/>
        <v>27.052834136576955</v>
      </c>
      <c r="AA13" s="10">
        <f t="shared" si="24"/>
        <v>-128.47041487354596</v>
      </c>
      <c r="AB13" s="10">
        <f t="shared" si="25"/>
        <v>21.653841366632147</v>
      </c>
      <c r="AC13" s="10">
        <f t="shared" si="26"/>
        <v>118.86534935860723</v>
      </c>
      <c r="AD13" s="10">
        <f t="shared" si="27"/>
        <v>-69.0181099576063</v>
      </c>
      <c r="AE13" s="10">
        <f t="shared" si="28"/>
        <v>-93.25132719480175</v>
      </c>
      <c r="AF13" s="10">
        <f t="shared" si="29"/>
        <v>104.04487542460672</v>
      </c>
      <c r="AG13" s="10">
        <f t="shared" si="30"/>
        <v>51.64367421978049</v>
      </c>
      <c r="AH13" s="10">
        <f t="shared" si="31"/>
        <v>-125.29868718687163</v>
      </c>
    </row>
    <row r="14" spans="1:34" ht="13.5">
      <c r="A14" s="3">
        <v>8</v>
      </c>
      <c r="B14" s="18">
        <v>0</v>
      </c>
      <c r="C14" s="10">
        <f t="shared" si="0"/>
        <v>-0.5</v>
      </c>
      <c r="D14" s="10">
        <f t="shared" si="1"/>
        <v>127.49995941527483</v>
      </c>
      <c r="E14" s="10">
        <f t="shared" si="2"/>
        <v>-0.296140426689686</v>
      </c>
      <c r="F14" s="10">
        <f t="shared" si="3"/>
        <v>-128.4996347376279</v>
      </c>
      <c r="G14" s="10">
        <f t="shared" si="4"/>
        <v>-0.9077186295216628</v>
      </c>
      <c r="H14" s="10">
        <f t="shared" si="5"/>
        <v>127.4989853831576</v>
      </c>
      <c r="I14" s="10">
        <f t="shared" si="6"/>
        <v>0.11157665153644947</v>
      </c>
      <c r="J14" s="10">
        <f t="shared" si="7"/>
        <v>-128.49801135351103</v>
      </c>
      <c r="K14" s="10">
        <f t="shared" si="8"/>
        <v>-1.3154331222594733</v>
      </c>
      <c r="L14" s="10">
        <f t="shared" si="9"/>
        <v>127.4967126511589</v>
      </c>
      <c r="M14" s="10">
        <f t="shared" si="10"/>
        <v>0.5192875245997526</v>
      </c>
      <c r="N14" s="10">
        <f t="shared" si="11"/>
        <v>-128.4950892793954</v>
      </c>
      <c r="O14" s="10">
        <f t="shared" si="12"/>
        <v>-1.7231393414716656</v>
      </c>
      <c r="P14" s="10">
        <f t="shared" si="13"/>
        <v>127.49314124233825</v>
      </c>
      <c r="Q14" s="10">
        <f t="shared" si="14"/>
        <v>0.9269880557954673</v>
      </c>
      <c r="R14" s="10">
        <f t="shared" si="15"/>
        <v>-128.4908685449288</v>
      </c>
      <c r="S14" s="10">
        <f t="shared" si="16"/>
        <v>-2.1308331504999636</v>
      </c>
      <c r="T14" s="10">
        <f t="shared" si="17"/>
        <v>127.48827119293182</v>
      </c>
      <c r="U14" s="10">
        <f t="shared" si="18"/>
        <v>1.3346741085229155</v>
      </c>
      <c r="V14" s="10">
        <f t="shared" si="19"/>
        <v>-128.4853491929356</v>
      </c>
      <c r="W14" s="10">
        <f t="shared" si="20"/>
        <v>-2.5385104128125757</v>
      </c>
      <c r="X14" s="10">
        <f t="shared" si="21"/>
        <v>127.48210255235193</v>
      </c>
      <c r="Y14" s="10">
        <f t="shared" si="22"/>
        <v>1.742341546329457</v>
      </c>
      <c r="Z14" s="10">
        <f t="shared" si="23"/>
        <v>-128.47853127941607</v>
      </c>
      <c r="AA14" s="10">
        <f t="shared" si="24"/>
        <v>-2.9461669920458227</v>
      </c>
      <c r="AB14" s="10">
        <f t="shared" si="25"/>
        <v>127.47463538318672</v>
      </c>
      <c r="AC14" s="10">
        <f t="shared" si="26"/>
        <v>2.1499862329497295</v>
      </c>
      <c r="AD14" s="10">
        <f t="shared" si="27"/>
        <v>-128.47041487354596</v>
      </c>
      <c r="AE14" s="10">
        <f t="shared" si="28"/>
        <v>-3.3537987520445167</v>
      </c>
      <c r="AF14" s="10">
        <f t="shared" si="29"/>
        <v>127.46586976119936</v>
      </c>
      <c r="AG14" s="10">
        <f t="shared" si="30"/>
        <v>2.5576040323505738</v>
      </c>
      <c r="AH14" s="10">
        <f t="shared" si="31"/>
        <v>-128.46100005767573</v>
      </c>
    </row>
    <row r="15" spans="1:34" ht="13.5">
      <c r="A15" s="3">
        <v>7</v>
      </c>
      <c r="B15" s="18">
        <v>0</v>
      </c>
      <c r="C15" s="10">
        <f t="shared" si="0"/>
        <v>-0.5</v>
      </c>
      <c r="D15" s="10">
        <f t="shared" si="1"/>
        <v>125.02308558449892</v>
      </c>
      <c r="E15" s="10">
        <f t="shared" si="2"/>
        <v>48.64823077144283</v>
      </c>
      <c r="F15" s="10">
        <f t="shared" si="3"/>
        <v>-106.77922636358359</v>
      </c>
      <c r="G15" s="10">
        <f t="shared" si="4"/>
        <v>-91.26157957660375</v>
      </c>
      <c r="H15" s="10">
        <f t="shared" si="5"/>
        <v>70.24177094301307</v>
      </c>
      <c r="I15" s="10">
        <f t="shared" si="6"/>
        <v>117.96033209928008</v>
      </c>
      <c r="J15" s="10">
        <f t="shared" si="7"/>
        <v>-24.858942540042786</v>
      </c>
      <c r="K15" s="10">
        <f t="shared" si="8"/>
        <v>-128.49801135351103</v>
      </c>
      <c r="L15" s="10">
        <f t="shared" si="9"/>
        <v>-26.258338842856755</v>
      </c>
      <c r="M15" s="10">
        <f t="shared" si="10"/>
        <v>117.41240219370812</v>
      </c>
      <c r="N15" s="10">
        <f t="shared" si="11"/>
        <v>71.42662674660174</v>
      </c>
      <c r="O15" s="10">
        <f t="shared" si="12"/>
        <v>-90.24972252811217</v>
      </c>
      <c r="P15" s="10">
        <f t="shared" si="13"/>
        <v>-107.56789222732655</v>
      </c>
      <c r="Q15" s="10">
        <f t="shared" si="14"/>
        <v>47.32757369869856</v>
      </c>
      <c r="R15" s="10">
        <f t="shared" si="15"/>
        <v>125.29465167907246</v>
      </c>
      <c r="S15" s="10">
        <f t="shared" si="16"/>
        <v>0.9269880557954673</v>
      </c>
      <c r="T15" s="10">
        <f t="shared" si="17"/>
        <v>-125.73591829590434</v>
      </c>
      <c r="U15" s="10">
        <f t="shared" si="18"/>
        <v>-50.9627792381048</v>
      </c>
      <c r="V15" s="10">
        <f t="shared" si="19"/>
        <v>104.97735111430657</v>
      </c>
      <c r="W15" s="10">
        <f t="shared" si="20"/>
        <v>91.2621559191912</v>
      </c>
      <c r="X15" s="10">
        <f t="shared" si="21"/>
        <v>-70.0481226843253</v>
      </c>
      <c r="Y15" s="10">
        <f t="shared" si="22"/>
        <v>-119.49353863650687</v>
      </c>
      <c r="Z15" s="10">
        <f t="shared" si="23"/>
        <v>22.456518677899552</v>
      </c>
      <c r="AA15" s="10">
        <f t="shared" si="24"/>
        <v>127.48210255235193</v>
      </c>
      <c r="AB15" s="10">
        <f t="shared" si="25"/>
        <v>26.654533656159682</v>
      </c>
      <c r="AC15" s="10">
        <f t="shared" si="26"/>
        <v>-117.84981702169213</v>
      </c>
      <c r="AD15" s="10">
        <f t="shared" si="27"/>
        <v>-73.60254283002696</v>
      </c>
      <c r="AE15" s="10">
        <f t="shared" si="28"/>
        <v>88.22671053686304</v>
      </c>
      <c r="AF15" s="10">
        <f t="shared" si="29"/>
        <v>107.34325068269663</v>
      </c>
      <c r="AG15" s="10">
        <f t="shared" si="30"/>
        <v>-47.00097216359956</v>
      </c>
      <c r="AH15" s="10">
        <f t="shared" si="31"/>
        <v>-126.55058282682704</v>
      </c>
    </row>
    <row r="16" spans="1:34" ht="13.5">
      <c r="A16" s="3">
        <v>6</v>
      </c>
      <c r="B16" s="18">
        <v>0</v>
      </c>
      <c r="C16" s="10">
        <f t="shared" si="0"/>
        <v>-0.5</v>
      </c>
      <c r="D16" s="10">
        <f t="shared" si="1"/>
        <v>117.72730392919176</v>
      </c>
      <c r="E16" s="10">
        <f t="shared" si="2"/>
        <v>90.11771630699931</v>
      </c>
      <c r="F16" s="10">
        <f t="shared" si="3"/>
        <v>-49.2715163421395</v>
      </c>
      <c r="G16" s="10">
        <f t="shared" si="4"/>
        <v>-128.4996347376279</v>
      </c>
      <c r="H16" s="10">
        <f t="shared" si="5"/>
        <v>-49.83640122486129</v>
      </c>
      <c r="I16" s="10">
        <f t="shared" si="6"/>
        <v>89.68474882531456</v>
      </c>
      <c r="J16" s="10">
        <f t="shared" si="7"/>
        <v>117.96033209928008</v>
      </c>
      <c r="K16" s="10">
        <f t="shared" si="8"/>
        <v>0.11157665153644947</v>
      </c>
      <c r="L16" s="10">
        <f t="shared" si="9"/>
        <v>-118.49157676386191</v>
      </c>
      <c r="M16" s="10">
        <f t="shared" si="10"/>
        <v>-91.54861508900984</v>
      </c>
      <c r="N16" s="10">
        <f t="shared" si="11"/>
        <v>47.70551806102204</v>
      </c>
      <c r="O16" s="10">
        <f t="shared" si="12"/>
        <v>127.49671265115889</v>
      </c>
      <c r="P16" s="10">
        <f t="shared" si="13"/>
        <v>49.40015981350609</v>
      </c>
      <c r="Q16" s="10">
        <f t="shared" si="14"/>
        <v>-90.24972252811217</v>
      </c>
      <c r="R16" s="10">
        <f t="shared" si="15"/>
        <v>-119.19065595435795</v>
      </c>
      <c r="S16" s="10">
        <f t="shared" si="16"/>
        <v>-1.7231393414716656</v>
      </c>
      <c r="T16" s="10">
        <f t="shared" si="17"/>
        <v>117.25315598467436</v>
      </c>
      <c r="U16" s="10">
        <f t="shared" si="18"/>
        <v>90.97743533441586</v>
      </c>
      <c r="V16" s="10">
        <f t="shared" si="19"/>
        <v>-48.13841930260765</v>
      </c>
      <c r="W16" s="10">
        <f t="shared" si="20"/>
        <v>-128.4908685449288</v>
      </c>
      <c r="X16" s="10">
        <f t="shared" si="21"/>
        <v>-50.96277923810522</v>
      </c>
      <c r="Y16" s="10">
        <f t="shared" si="22"/>
        <v>88.8126473465492</v>
      </c>
      <c r="Z16" s="10">
        <f t="shared" si="23"/>
        <v>118.41827023639327</v>
      </c>
      <c r="AA16" s="10">
        <f t="shared" si="24"/>
        <v>1.3346741085233702</v>
      </c>
      <c r="AB16" s="10">
        <f t="shared" si="25"/>
        <v>-118.01204703450482</v>
      </c>
      <c r="AC16" s="10">
        <f t="shared" si="26"/>
        <v>-92.40416725373734</v>
      </c>
      <c r="AD16" s="10">
        <f t="shared" si="27"/>
        <v>46.57023301311719</v>
      </c>
      <c r="AE16" s="10">
        <f t="shared" si="28"/>
        <v>127.48210255235193</v>
      </c>
      <c r="AF16" s="10">
        <f t="shared" si="29"/>
        <v>50.52424665469467</v>
      </c>
      <c r="AG16" s="10">
        <f t="shared" si="30"/>
        <v>-89.37353325855608</v>
      </c>
      <c r="AH16" s="10">
        <f t="shared" si="31"/>
        <v>-119.64316974921</v>
      </c>
    </row>
    <row r="17" spans="1:34" ht="13.5">
      <c r="A17" s="3">
        <v>5</v>
      </c>
      <c r="B17" s="18">
        <v>0</v>
      </c>
      <c r="C17" s="10">
        <f t="shared" si="0"/>
        <v>-0.5</v>
      </c>
      <c r="D17" s="10">
        <f t="shared" si="1"/>
        <v>105.89270395751932</v>
      </c>
      <c r="E17" s="10">
        <f t="shared" si="2"/>
        <v>117.80528013822163</v>
      </c>
      <c r="F17" s="10">
        <f t="shared" si="3"/>
        <v>24.658979456519177</v>
      </c>
      <c r="G17" s="10">
        <f t="shared" si="4"/>
        <v>-90.82930056556502</v>
      </c>
      <c r="H17" s="10">
        <f t="shared" si="5"/>
        <v>-126.10226936825684</v>
      </c>
      <c r="I17" s="10">
        <f t="shared" si="6"/>
        <v>-49.83640122486129</v>
      </c>
      <c r="J17" s="10">
        <f t="shared" si="7"/>
        <v>70.24177094301307</v>
      </c>
      <c r="K17" s="10">
        <f t="shared" si="8"/>
        <v>127.4989853831576</v>
      </c>
      <c r="L17" s="10">
        <f t="shared" si="9"/>
        <v>71.08900231385333</v>
      </c>
      <c r="M17" s="10">
        <f t="shared" si="10"/>
        <v>-48.89430706858176</v>
      </c>
      <c r="N17" s="10">
        <f t="shared" si="11"/>
        <v>-125.90192220288726</v>
      </c>
      <c r="O17" s="10">
        <f t="shared" si="12"/>
        <v>-91.54861508900984</v>
      </c>
      <c r="P17" s="10">
        <f t="shared" si="13"/>
        <v>23.658777573314644</v>
      </c>
      <c r="Q17" s="10">
        <f t="shared" si="14"/>
        <v>117.41240219370812</v>
      </c>
      <c r="R17" s="10">
        <f t="shared" si="15"/>
        <v>106.45603814625893</v>
      </c>
      <c r="S17" s="10">
        <f t="shared" si="16"/>
        <v>0.5192875245997526</v>
      </c>
      <c r="T17" s="10">
        <f t="shared" si="17"/>
        <v>-106.32262305618549</v>
      </c>
      <c r="U17" s="10">
        <f t="shared" si="18"/>
        <v>-119.19065595435795</v>
      </c>
      <c r="V17" s="10">
        <f t="shared" si="19"/>
        <v>-26.657585925778406</v>
      </c>
      <c r="W17" s="10">
        <f t="shared" si="20"/>
        <v>89.1042579629653</v>
      </c>
      <c r="X17" s="10">
        <f t="shared" si="21"/>
        <v>125.29465167907246</v>
      </c>
      <c r="Y17" s="10">
        <f t="shared" si="22"/>
        <v>49.775366797064095</v>
      </c>
      <c r="Z17" s="10">
        <f t="shared" si="23"/>
        <v>-70.39005360293608</v>
      </c>
      <c r="AA17" s="10">
        <f t="shared" si="24"/>
        <v>-128.4908685449288</v>
      </c>
      <c r="AB17" s="10">
        <f t="shared" si="25"/>
        <v>-72.93169398971882</v>
      </c>
      <c r="AC17" s="10">
        <f t="shared" si="26"/>
        <v>46.9491440695258</v>
      </c>
      <c r="AD17" s="10">
        <f t="shared" si="27"/>
        <v>124.6936228876389</v>
      </c>
      <c r="AE17" s="10">
        <f t="shared" si="28"/>
        <v>91.2621559191912</v>
      </c>
      <c r="AF17" s="10">
        <f t="shared" si="29"/>
        <v>-23.657043702268496</v>
      </c>
      <c r="AG17" s="10">
        <f t="shared" si="30"/>
        <v>-118.01204703450482</v>
      </c>
      <c r="AH17" s="10">
        <f t="shared" si="31"/>
        <v>-108.01258989952336</v>
      </c>
    </row>
    <row r="18" spans="1:34" ht="13.5">
      <c r="A18" s="3">
        <v>4</v>
      </c>
      <c r="B18" s="18">
        <v>0</v>
      </c>
      <c r="C18" s="10">
        <f t="shared" si="0"/>
        <v>-0.5</v>
      </c>
      <c r="D18" s="10">
        <f t="shared" si="1"/>
        <v>89.97362318148684</v>
      </c>
      <c r="E18" s="10">
        <f t="shared" si="2"/>
        <v>127.49995941527483</v>
      </c>
      <c r="F18" s="10">
        <f t="shared" si="3"/>
        <v>90.11771630699931</v>
      </c>
      <c r="G18" s="10">
        <f t="shared" si="4"/>
        <v>-0.296140426689686</v>
      </c>
      <c r="H18" s="10">
        <f t="shared" si="5"/>
        <v>-90.82930056556502</v>
      </c>
      <c r="I18" s="10">
        <f t="shared" si="6"/>
        <v>-128.4996347376279</v>
      </c>
      <c r="J18" s="10">
        <f t="shared" si="7"/>
        <v>-91.26157957660375</v>
      </c>
      <c r="K18" s="10">
        <f t="shared" si="8"/>
        <v>-0.9077186295216628</v>
      </c>
      <c r="L18" s="10">
        <f t="shared" si="9"/>
        <v>89.68474882531464</v>
      </c>
      <c r="M18" s="10">
        <f t="shared" si="10"/>
        <v>127.4989853831576</v>
      </c>
      <c r="N18" s="10">
        <f t="shared" si="11"/>
        <v>90.40521262538452</v>
      </c>
      <c r="O18" s="10">
        <f t="shared" si="12"/>
        <v>0.11157665153644947</v>
      </c>
      <c r="P18" s="10">
        <f t="shared" si="13"/>
        <v>-90.53996832739764</v>
      </c>
      <c r="Q18" s="10">
        <f t="shared" si="14"/>
        <v>-128.49801135351103</v>
      </c>
      <c r="R18" s="10">
        <f t="shared" si="15"/>
        <v>-91.54861508900984</v>
      </c>
      <c r="S18" s="10">
        <f t="shared" si="16"/>
        <v>-1.3154331222594733</v>
      </c>
      <c r="T18" s="10">
        <f t="shared" si="17"/>
        <v>89.39495943905638</v>
      </c>
      <c r="U18" s="10">
        <f t="shared" si="18"/>
        <v>127.4967126511589</v>
      </c>
      <c r="V18" s="10">
        <f t="shared" si="19"/>
        <v>90.69178660373302</v>
      </c>
      <c r="W18" s="10">
        <f t="shared" si="20"/>
        <v>0.5192875245997526</v>
      </c>
      <c r="X18" s="10">
        <f t="shared" si="21"/>
        <v>-90.24972252811217</v>
      </c>
      <c r="Y18" s="10">
        <f t="shared" si="22"/>
        <v>-128.4950892793954</v>
      </c>
      <c r="Z18" s="10">
        <f t="shared" si="23"/>
        <v>-91.8347268063932</v>
      </c>
      <c r="AA18" s="10">
        <f t="shared" si="24"/>
        <v>-1.7231393414716656</v>
      </c>
      <c r="AB18" s="10">
        <f t="shared" si="25"/>
        <v>89.1042579629653</v>
      </c>
      <c r="AC18" s="10">
        <f t="shared" si="26"/>
        <v>127.49314124233825</v>
      </c>
      <c r="AD18" s="10">
        <f t="shared" si="27"/>
        <v>90.97743533441586</v>
      </c>
      <c r="AE18" s="10">
        <f t="shared" si="28"/>
        <v>0.9269880557954673</v>
      </c>
      <c r="AF18" s="10">
        <f t="shared" si="29"/>
        <v>-89.958566112593</v>
      </c>
      <c r="AG18" s="10">
        <f t="shared" si="30"/>
        <v>-128.4908685449288</v>
      </c>
      <c r="AH18" s="10">
        <f t="shared" si="31"/>
        <v>-92.11991182581453</v>
      </c>
    </row>
    <row r="19" spans="1:34" ht="13.5">
      <c r="A19" s="3">
        <v>3</v>
      </c>
      <c r="B19" s="18">
        <v>0</v>
      </c>
      <c r="C19" s="10">
        <f t="shared" si="0"/>
        <v>-0.5</v>
      </c>
      <c r="D19" s="10">
        <f t="shared" si="1"/>
        <v>70.58120482270778</v>
      </c>
      <c r="E19" s="10">
        <f t="shared" si="2"/>
        <v>117.72730392919176</v>
      </c>
      <c r="F19" s="10">
        <f t="shared" si="3"/>
        <v>125.06283672426575</v>
      </c>
      <c r="G19" s="10">
        <f t="shared" si="4"/>
        <v>90.11771630699931</v>
      </c>
      <c r="H19" s="10">
        <f t="shared" si="5"/>
        <v>24.658979456519177</v>
      </c>
      <c r="I19" s="10">
        <f t="shared" si="6"/>
        <v>-49.2715163421395</v>
      </c>
      <c r="J19" s="10">
        <f t="shared" si="7"/>
        <v>-106.77922636358359</v>
      </c>
      <c r="K19" s="10">
        <f t="shared" si="8"/>
        <v>-128.4996347376279</v>
      </c>
      <c r="L19" s="10">
        <f t="shared" si="9"/>
        <v>-107.11884924861569</v>
      </c>
      <c r="M19" s="10">
        <f t="shared" si="10"/>
        <v>-49.83640122486129</v>
      </c>
      <c r="N19" s="10">
        <f t="shared" si="11"/>
        <v>24.059045719218727</v>
      </c>
      <c r="O19" s="10">
        <f t="shared" si="12"/>
        <v>89.68474882531456</v>
      </c>
      <c r="P19" s="10">
        <f t="shared" si="13"/>
        <v>124.94262822176783</v>
      </c>
      <c r="Q19" s="10">
        <f t="shared" si="14"/>
        <v>117.96033209928008</v>
      </c>
      <c r="R19" s="10">
        <f t="shared" si="15"/>
        <v>71.08900231385333</v>
      </c>
      <c r="S19" s="10">
        <f t="shared" si="16"/>
        <v>0.11157665153644947</v>
      </c>
      <c r="T19" s="10">
        <f t="shared" si="17"/>
        <v>-71.0717846282847</v>
      </c>
      <c r="U19" s="10">
        <f t="shared" si="18"/>
        <v>-118.49157676386191</v>
      </c>
      <c r="V19" s="10">
        <f t="shared" si="19"/>
        <v>-126.1801787696292</v>
      </c>
      <c r="W19" s="10">
        <f t="shared" si="20"/>
        <v>-91.54861508900984</v>
      </c>
      <c r="X19" s="10">
        <f t="shared" si="21"/>
        <v>-26.25833884285698</v>
      </c>
      <c r="Y19" s="10">
        <f t="shared" si="22"/>
        <v>47.70551806102204</v>
      </c>
      <c r="Z19" s="10">
        <f t="shared" si="23"/>
        <v>105.43717724436786</v>
      </c>
      <c r="AA19" s="10">
        <f t="shared" si="24"/>
        <v>127.49671265115889</v>
      </c>
      <c r="AB19" s="10">
        <f t="shared" si="25"/>
        <v>106.45603814625893</v>
      </c>
      <c r="AC19" s="10">
        <f t="shared" si="26"/>
        <v>49.40015981350609</v>
      </c>
      <c r="AD19" s="10">
        <f t="shared" si="27"/>
        <v>-24.458551326762176</v>
      </c>
      <c r="AE19" s="10">
        <f t="shared" si="28"/>
        <v>-90.24972252811217</v>
      </c>
      <c r="AF19" s="10">
        <f t="shared" si="29"/>
        <v>-125.8195560063592</v>
      </c>
      <c r="AG19" s="10">
        <f t="shared" si="30"/>
        <v>-119.19065595435795</v>
      </c>
      <c r="AH19" s="10">
        <f t="shared" si="31"/>
        <v>-72.59516550928089</v>
      </c>
    </row>
    <row r="20" spans="1:34" ht="13.5">
      <c r="A20" s="3">
        <v>2</v>
      </c>
      <c r="B20" s="18">
        <v>0</v>
      </c>
      <c r="C20" s="10">
        <f t="shared" si="0"/>
        <v>-0.5</v>
      </c>
      <c r="D20" s="10">
        <f t="shared" si="1"/>
        <v>48.45993565132924</v>
      </c>
      <c r="E20" s="10">
        <f t="shared" si="2"/>
        <v>89.97362318148684</v>
      </c>
      <c r="F20" s="10">
        <f t="shared" si="3"/>
        <v>117.72730392919176</v>
      </c>
      <c r="G20" s="10">
        <f t="shared" si="4"/>
        <v>127.49995941527483</v>
      </c>
      <c r="H20" s="10">
        <f t="shared" si="5"/>
        <v>117.80528013822163</v>
      </c>
      <c r="I20" s="10">
        <f t="shared" si="6"/>
        <v>90.11771630699931</v>
      </c>
      <c r="J20" s="10">
        <f t="shared" si="7"/>
        <v>48.64823077144283</v>
      </c>
      <c r="K20" s="10">
        <f t="shared" si="8"/>
        <v>-0.296140426689686</v>
      </c>
      <c r="L20" s="10">
        <f t="shared" si="9"/>
        <v>-49.27151634213955</v>
      </c>
      <c r="M20" s="10">
        <f t="shared" si="10"/>
        <v>-90.82930056556502</v>
      </c>
      <c r="N20" s="10">
        <f t="shared" si="11"/>
        <v>-118.64902783129459</v>
      </c>
      <c r="O20" s="10">
        <f t="shared" si="12"/>
        <v>-128.4996347376279</v>
      </c>
      <c r="P20" s="10">
        <f t="shared" si="13"/>
        <v>-118.88295626059407</v>
      </c>
      <c r="Q20" s="10">
        <f t="shared" si="14"/>
        <v>-91.26157957660375</v>
      </c>
      <c r="R20" s="10">
        <f t="shared" si="15"/>
        <v>-49.83640122486129</v>
      </c>
      <c r="S20" s="10">
        <f t="shared" si="16"/>
        <v>-0.9077186295216628</v>
      </c>
      <c r="T20" s="10">
        <f t="shared" si="17"/>
        <v>48.08297332180779</v>
      </c>
      <c r="U20" s="10">
        <f t="shared" si="18"/>
        <v>89.68474882531464</v>
      </c>
      <c r="V20" s="10">
        <f t="shared" si="19"/>
        <v>117.57045204308099</v>
      </c>
      <c r="W20" s="10">
        <f t="shared" si="20"/>
        <v>127.4989853831576</v>
      </c>
      <c r="X20" s="10">
        <f t="shared" si="21"/>
        <v>117.96033209928008</v>
      </c>
      <c r="Y20" s="10">
        <f t="shared" si="22"/>
        <v>90.40521262538452</v>
      </c>
      <c r="Z20" s="10">
        <f t="shared" si="23"/>
        <v>49.02444653428186</v>
      </c>
      <c r="AA20" s="10">
        <f t="shared" si="24"/>
        <v>0.11157665153644947</v>
      </c>
      <c r="AB20" s="10">
        <f t="shared" si="25"/>
        <v>-48.89430706858176</v>
      </c>
      <c r="AC20" s="10">
        <f t="shared" si="26"/>
        <v>-90.53996832739764</v>
      </c>
      <c r="AD20" s="10">
        <f t="shared" si="27"/>
        <v>-118.49157676386191</v>
      </c>
      <c r="AE20" s="10">
        <f t="shared" si="28"/>
        <v>-128.49801135351103</v>
      </c>
      <c r="AF20" s="10">
        <f t="shared" si="29"/>
        <v>-119.03740745801234</v>
      </c>
      <c r="AG20" s="10">
        <f t="shared" si="30"/>
        <v>-91.54861508900984</v>
      </c>
      <c r="AH20" s="10">
        <f t="shared" si="31"/>
        <v>-50.212366222719</v>
      </c>
    </row>
    <row r="21" spans="1:34" ht="13.5">
      <c r="A21" s="3">
        <v>1</v>
      </c>
      <c r="B21" s="18">
        <v>0</v>
      </c>
      <c r="C21" s="10">
        <f t="shared" si="0"/>
        <v>-0.5</v>
      </c>
      <c r="D21" s="10">
        <f t="shared" si="1"/>
        <v>24.459064684789983</v>
      </c>
      <c r="E21" s="10">
        <f t="shared" si="2"/>
        <v>48.45993565132924</v>
      </c>
      <c r="F21" s="10">
        <f t="shared" si="3"/>
        <v>70.58120482270778</v>
      </c>
      <c r="G21" s="10">
        <f t="shared" si="4"/>
        <v>89.97362318148684</v>
      </c>
      <c r="H21" s="10">
        <f t="shared" si="5"/>
        <v>105.89270395751932</v>
      </c>
      <c r="I21" s="10">
        <f t="shared" si="6"/>
        <v>117.72730392919176</v>
      </c>
      <c r="J21" s="10">
        <f t="shared" si="7"/>
        <v>125.02308558449892</v>
      </c>
      <c r="K21" s="10">
        <f t="shared" si="8"/>
        <v>127.49995941527483</v>
      </c>
      <c r="L21" s="10">
        <f t="shared" si="9"/>
        <v>125.06283672426575</v>
      </c>
      <c r="M21" s="10">
        <f t="shared" si="10"/>
        <v>117.80528013822163</v>
      </c>
      <c r="N21" s="10">
        <f t="shared" si="11"/>
        <v>106.00591168158216</v>
      </c>
      <c r="O21" s="10">
        <f t="shared" si="12"/>
        <v>90.11771630699931</v>
      </c>
      <c r="P21" s="10">
        <f t="shared" si="13"/>
        <v>70.7506515266848</v>
      </c>
      <c r="Q21" s="10">
        <f t="shared" si="14"/>
        <v>48.64823077144283</v>
      </c>
      <c r="R21" s="10">
        <f t="shared" si="15"/>
        <v>24.658979456519177</v>
      </c>
      <c r="S21" s="10">
        <f t="shared" si="16"/>
        <v>-0.296140426689686</v>
      </c>
      <c r="T21" s="10">
        <f t="shared" si="17"/>
        <v>-25.259086603272042</v>
      </c>
      <c r="U21" s="10">
        <f t="shared" si="18"/>
        <v>-49.27151634213955</v>
      </c>
      <c r="V21" s="10">
        <f t="shared" si="19"/>
        <v>-71.4115778180617</v>
      </c>
      <c r="W21" s="10">
        <f t="shared" si="20"/>
        <v>-90.82930056556502</v>
      </c>
      <c r="X21" s="10">
        <f t="shared" si="21"/>
        <v>-106.77922636358359</v>
      </c>
      <c r="Y21" s="10">
        <f t="shared" si="22"/>
        <v>-118.64902783129459</v>
      </c>
      <c r="Z21" s="10">
        <f t="shared" si="23"/>
        <v>-125.98301604978688</v>
      </c>
      <c r="AA21" s="10">
        <f t="shared" si="24"/>
        <v>-128.4996347376279</v>
      </c>
      <c r="AB21" s="10">
        <f t="shared" si="25"/>
        <v>-126.10226936825684</v>
      </c>
      <c r="AC21" s="10">
        <f t="shared" si="26"/>
        <v>-118.88295626059407</v>
      </c>
      <c r="AD21" s="10">
        <f t="shared" si="27"/>
        <v>-107.11884924861569</v>
      </c>
      <c r="AE21" s="10">
        <f t="shared" si="28"/>
        <v>-91.26157957660375</v>
      </c>
      <c r="AF21" s="10">
        <f t="shared" si="29"/>
        <v>-71.91991750018359</v>
      </c>
      <c r="AG21" s="10">
        <f t="shared" si="30"/>
        <v>-49.83640122486129</v>
      </c>
      <c r="AH21" s="10">
        <f t="shared" si="31"/>
        <v>-25.858830411366807</v>
      </c>
    </row>
    <row r="22" spans="1:34" ht="13.5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3.5">
      <c r="A23" s="3" t="s">
        <v>7</v>
      </c>
      <c r="B23" s="18">
        <v>0</v>
      </c>
      <c r="C23" s="15">
        <f>IF(MOD(B23+C4/32*3.14*2,6.28)&lt;6.28*B24,127.5,-128.5)</f>
        <v>127.5</v>
      </c>
      <c r="D23" s="15">
        <f>IF(MOD(B23+D4/32*3.14*2,6.28)&lt;6.28*B24,127.5,-128.5)</f>
        <v>127.5</v>
      </c>
      <c r="E23" s="15">
        <f>IF(MOD(B23+E4/32*3.14*2,6.28)&lt;6.28*B24,127.5,-128.5)</f>
        <v>127.5</v>
      </c>
      <c r="F23" s="15">
        <f>IF(MOD(B23+F4/32*3.14*2,6.28)&lt;6.28*B24,127.5,-128.5)</f>
        <v>127.5</v>
      </c>
      <c r="G23" s="15">
        <f>IF(MOD(B23+G4/32*3.14*2,6.28)&lt;6.28*B24,127.5,-128.5)</f>
        <v>127.5</v>
      </c>
      <c r="H23" s="15">
        <f>IF(MOD(B23+H4/32*3.14*2,6.28)&lt;6.28*B24,127.5,-128.5)</f>
        <v>127.5</v>
      </c>
      <c r="I23" s="15">
        <f>IF(MOD(B23+I4/32*3.14*2,6.28)&lt;6.28*B24,127.5,-128.5)</f>
        <v>127.5</v>
      </c>
      <c r="J23" s="15">
        <f>IF(MOD(B23+J4/32*3.14*2,6.28)&lt;6.28*B24,127.5,-128.5)</f>
        <v>127.5</v>
      </c>
      <c r="K23" s="15">
        <f>IF(MOD(B23+K4/32*3.14*2,6.28)&lt;6.28*B24,127.5,-128.5)</f>
        <v>127.5</v>
      </c>
      <c r="L23" s="15">
        <f>IF(MOD(B23+L4/32*3.14*2,6.28)&lt;6.28*B24,127.5,-128.5)</f>
        <v>127.5</v>
      </c>
      <c r="M23" s="15">
        <f>IF(MOD(B23+M4/32*3.14*2,6.28)&lt;6.28*B24,127.5,-128.5)</f>
        <v>127.5</v>
      </c>
      <c r="N23" s="15">
        <f>IF(MOD(B23+N4/32*3.14*2,6.28)&lt;6.28*B24,127.5,-128.5)</f>
        <v>127.5</v>
      </c>
      <c r="O23" s="15">
        <f>IF(MOD(B23+O4/32*3.14*2,6.28)&lt;6.28*B24,127.5,-128.5)</f>
        <v>127.5</v>
      </c>
      <c r="P23" s="15">
        <f>IF(MOD(B23+P4/32*3.14*2,6.28)&lt;6.28*B24,127.5,-128.5)</f>
        <v>127.5</v>
      </c>
      <c r="Q23" s="15">
        <f>IF(MOD(B23+Q4/32*3.14*2,6.28)&lt;6.28*B24,127.5,-128.5)</f>
        <v>127.5</v>
      </c>
      <c r="R23" s="15">
        <f>IF(MOD(B23+R4/32*3.14*2,6.28)&lt;6.28*B24,127.5,-128.5)</f>
        <v>127.5</v>
      </c>
      <c r="S23" s="15">
        <f>IF(MOD(B23+S4/32*3.14*2,6.28)&lt;6.28*B24,127.5,-128.5)</f>
        <v>-128.5</v>
      </c>
      <c r="T23" s="15">
        <f>IF(MOD(B23+T4/32*3.14*2,6.28)&lt;6.28*B24,127.5,-128.5)</f>
        <v>-128.5</v>
      </c>
      <c r="U23" s="15">
        <f>IF(MOD(B23+U4/32*3.14*2,6.28)&lt;6.28*B24,127.5,-128.5)</f>
        <v>-128.5</v>
      </c>
      <c r="V23" s="15">
        <f>IF(MOD(B23+V4/32*3.14*2,6.28)&lt;6.28*B24,127.5,-128.5)</f>
        <v>-128.5</v>
      </c>
      <c r="W23" s="15">
        <f>IF(MOD(B23+W4/32*3.14*2,6.28)&lt;6.28*B24,127.5,-128.5)</f>
        <v>-128.5</v>
      </c>
      <c r="X23" s="15">
        <f>IF(MOD(B23+X4/32*3.14*2,6.28)&lt;6.28*B24,127.5,-128.5)</f>
        <v>-128.5</v>
      </c>
      <c r="Y23" s="15">
        <f>IF(MOD(B23+Y4/32*3.14*2,6.28)&lt;6.28*B24,127.5,-128.5)</f>
        <v>-128.5</v>
      </c>
      <c r="Z23" s="15">
        <f>IF(MOD(B23+Z4/32*3.14*2,6.28)&lt;6.28*B24,127.5,-128.5)</f>
        <v>-128.5</v>
      </c>
      <c r="AA23" s="15">
        <f>IF(MOD(B23+AA4/32*3.14*2,6.28)&lt;6.28*B24,127.5,-128.5)</f>
        <v>-128.5</v>
      </c>
      <c r="AB23" s="15">
        <f>IF(MOD(B23+AB4/32*3.14*2,6.28)&lt;6.28*B24,127.5,-128.5)</f>
        <v>-128.5</v>
      </c>
      <c r="AC23" s="15">
        <f>IF(MOD(B23+AC4/32*3.14*2,6.28)&lt;6.28*B24,127.5,-128.5)</f>
        <v>-128.5</v>
      </c>
      <c r="AD23" s="15">
        <f>IF(MOD(B23+AD4/32*3.14*2,6.28)&lt;6.28*B24,127.5,-128.5)</f>
        <v>-128.5</v>
      </c>
      <c r="AE23" s="15">
        <f>IF(MOD(B23+AE4/32*3.14*2,6.28)&lt;6.28*B24,127.5,-128.5)</f>
        <v>-128.5</v>
      </c>
      <c r="AF23" s="15">
        <f>IF(MOD(B23+AF4/32*3.14*2,6.28)&lt;6.28*B24,127.5,-128.5)</f>
        <v>-128.5</v>
      </c>
      <c r="AG23" s="15">
        <f>IF(MOD(B23+AG4/32*3.14*2,6.28)&lt;6.28*B24,127.5,-128.5)</f>
        <v>-128.5</v>
      </c>
      <c r="AH23" s="15">
        <f>IF(MOD(B23+AH4/32*3.14*2,6.28)&lt;6.28*B24,127.5,-128.5)</f>
        <v>-128.5</v>
      </c>
    </row>
    <row r="24" spans="1:34" ht="13.5">
      <c r="A24" s="3" t="s">
        <v>29</v>
      </c>
      <c r="B24" s="18">
        <v>0.5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3.5">
      <c r="A25" s="3" t="s">
        <v>8</v>
      </c>
      <c r="B25" s="18">
        <v>0</v>
      </c>
      <c r="C25" s="10">
        <f>127.5-MOD(MOD(B25:B25,6.28)/6.28+C4/32,1)*256</f>
        <v>127.5</v>
      </c>
      <c r="D25" s="10">
        <f>127.5-MOD(MOD(B25,6.28)/6.28+D4/32,1)*256</f>
        <v>119.5</v>
      </c>
      <c r="E25" s="10">
        <f>127.5-MOD(MOD(B25,6.28)/6.28+E4/32,1)*256</f>
        <v>111.5</v>
      </c>
      <c r="F25" s="10">
        <f>127.5-MOD(MOD(B25,6.28)/6.28+F4/32,1)*256</f>
        <v>103.5</v>
      </c>
      <c r="G25" s="10">
        <f>127.5-MOD(MOD(B25,6.28)/6.28+G4/32,1)*256</f>
        <v>95.5</v>
      </c>
      <c r="H25" s="10">
        <f>127.5-MOD(MOD(B25,6.28)/6.28+H4/32,1)*256</f>
        <v>87.5</v>
      </c>
      <c r="I25" s="10">
        <f>127.5-MOD(MOD(B25,6.28)/6.28+I4/32,1)*256</f>
        <v>79.5</v>
      </c>
      <c r="J25" s="10">
        <f>127.5-MOD(MOD(B25,6.28)/6.28+J4/32,1)*256</f>
        <v>71.5</v>
      </c>
      <c r="K25" s="10">
        <f>127.5-MOD(MOD(B25,6.28)/6.28+K4/32,1)*256</f>
        <v>63.5</v>
      </c>
      <c r="L25" s="10">
        <f>127.5-MOD(MOD(B25,6.28)/6.28+L4/32,1)*256</f>
        <v>55.5</v>
      </c>
      <c r="M25" s="10">
        <f>127.5-MOD(MOD(B25,6.28)/6.28+M4/32,1)*256</f>
        <v>47.5</v>
      </c>
      <c r="N25" s="10">
        <f>127.5-MOD(MOD(B25,6.28)/6.28+N4/32,1)*256</f>
        <v>39.5</v>
      </c>
      <c r="O25" s="10">
        <f>127.5-MOD(MOD(B25,6.28)/6.28+O4/32,1)*256</f>
        <v>31.5</v>
      </c>
      <c r="P25" s="10">
        <f>127.5-MOD(MOD(B25,6.28)/6.28+P4/32,1)*256</f>
        <v>23.5</v>
      </c>
      <c r="Q25" s="10">
        <f>127.5-MOD(MOD(B25,6.28)/6.28+Q4/32,1)*256</f>
        <v>15.5</v>
      </c>
      <c r="R25" s="10">
        <f>127.5-MOD(MOD(B25,6.28)/6.28+R4/32,1)*256</f>
        <v>7.5</v>
      </c>
      <c r="S25" s="10">
        <f>127.5-MOD(MOD(B25,6.28)/6.28+S4/32,1)*256</f>
        <v>-0.5</v>
      </c>
      <c r="T25" s="10">
        <f>127.5-MOD(MOD(B25,6.28)/6.28+T4/32,1)*256</f>
        <v>-8.5</v>
      </c>
      <c r="U25" s="10">
        <f>127.5-MOD(MOD(B25,6.28)/6.28+U4/32,1)*256</f>
        <v>-16.5</v>
      </c>
      <c r="V25" s="10">
        <f>127.5-MOD(MOD(B25,6.28)/6.28+V4/32,1)*256</f>
        <v>-24.5</v>
      </c>
      <c r="W25" s="10">
        <f>127.5-MOD(MOD(B25,6.28)/6.28+W4/32,1)*256</f>
        <v>-32.5</v>
      </c>
      <c r="X25" s="10">
        <f>127.5-MOD(MOD(B25,6.28)/6.28+X4/32,1)*256</f>
        <v>-40.5</v>
      </c>
      <c r="Y25" s="10">
        <f>127.5-MOD(MOD(B25,6.28)/6.28+Y4/32,1)*256</f>
        <v>-48.5</v>
      </c>
      <c r="Z25" s="10">
        <f>127.5-MOD(MOD(B25,6.28)/6.28+Z4/32,1)*256</f>
        <v>-56.5</v>
      </c>
      <c r="AA25" s="10">
        <f>127.5-MOD(MOD(B25,6.28)/6.28+AA4/32,1)*256</f>
        <v>-64.5</v>
      </c>
      <c r="AB25" s="10">
        <f>127.5-MOD(MOD(B25,6.28)/6.28+AB4/32,1)*256</f>
        <v>-72.5</v>
      </c>
      <c r="AC25" s="10">
        <f>127.5-MOD(MOD(B25,6.28)/6.28+AC4/32,1)*256</f>
        <v>-80.5</v>
      </c>
      <c r="AD25" s="10">
        <f>127.5-MOD(MOD(B25,6.28)/6.28+AD4/32,1)*256</f>
        <v>-88.5</v>
      </c>
      <c r="AE25" s="10">
        <f>127.5-MOD(MOD(B25,6.28)/6.28+AE4/32,1)*256</f>
        <v>-96.5</v>
      </c>
      <c r="AF25" s="10">
        <f>127.5-MOD(MOD(B25,6.28)/6.28+AF4/32,1)*256</f>
        <v>-104.5</v>
      </c>
      <c r="AG25" s="10">
        <f>127.5-MOD(MOD(B25,6.28)/6.28+AG4/32,1)*256</f>
        <v>-112.5</v>
      </c>
      <c r="AH25" s="10">
        <f>127.5-MOD(MOD(B25,6.28)/6.28+AH4/32,1)*256</f>
        <v>-120.5</v>
      </c>
    </row>
    <row r="26" spans="1:34" ht="13.5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3.5">
      <c r="A27" s="3" t="s">
        <v>9</v>
      </c>
      <c r="B27" s="18">
        <v>0</v>
      </c>
      <c r="C27" s="10">
        <f>IF(MOD(MOD(B27,6.28)/6.28+C4/32,1)&lt;0.5,127.5-MOD(MOD(B27,6.28)/6.28+C4/32,1)*512,-384.5+MOD(MOD(B27,6.28)/6.28+C4/32,1)*512)</f>
        <v>127.5</v>
      </c>
      <c r="D27" s="10">
        <f>IF(MOD(MOD(B27,6.28)/6.28+D4/32,1)&lt;0.5,127.5-MOD(MOD(B27,6.28)/6.28+D4/32,1)*512,-384.5+MOD(MOD(B27,6.28)/6.28+D4/32,1)*512)</f>
        <v>111.5</v>
      </c>
      <c r="E27" s="10">
        <f>IF(MOD(MOD(B27,6.28)/6.28+E4/32,1)&lt;0.5,127.5-MOD(MOD(B27,6.28)/6.28+E4/32,1)*512,-384.5+MOD(MOD(B27,6.28)/6.28+E4/32,1)*512)</f>
        <v>95.5</v>
      </c>
      <c r="F27" s="10">
        <f>IF(MOD(MOD(B27,6.28)/6.28+F4/32,1)&lt;0.5,127.5-MOD(MOD(B27,6.28)/6.28+F4/32,1)*512,-384.5+MOD(MOD(B27,6.28)/6.28+F4/32,1)*512)</f>
        <v>79.5</v>
      </c>
      <c r="G27" s="10">
        <f>IF(MOD(MOD(B27,6.28)/6.28+G4/32,1)&lt;0.5,127.5-MOD(MOD(B27,6.28)/6.28+G4/32,1)*512,-384.5+MOD(MOD(B27,6.28)/6.28+G4/32,1)*512)</f>
        <v>63.5</v>
      </c>
      <c r="H27" s="10">
        <f>IF(MOD(MOD(B27,6.28)/6.28+H4/32,1)&lt;0.5,127.5-MOD(MOD(B27,6.28)/6.28+H4/32,1)*512,-384.5+MOD(MOD(B27,6.28)/6.28+H4/32,1)*512)</f>
        <v>47.5</v>
      </c>
      <c r="I27" s="10">
        <f>IF(MOD(MOD(B27,6.28)/6.28+I4/32,1)&lt;0.5,127.5-MOD(MOD(B27,6.28)/6.28+I4/32,1)*512,-384.5+MOD(MOD(B27,6.28)/6.28+I4/32,1)*512)</f>
        <v>31.5</v>
      </c>
      <c r="J27" s="10">
        <f>IF(MOD(MOD(B27,6.28)/6.28+J4/32,1)&lt;0.5,127.5-MOD(MOD(B27,6.28)/6.28+J4/32,1)*512,-384.5+MOD(MOD(B27,6.28)/6.28+J4/32,1)*512)</f>
        <v>15.5</v>
      </c>
      <c r="K27" s="10">
        <f>IF(MOD(MOD(B27,6.28)/6.28+K4/32,1)&lt;0.5,127.5-MOD(MOD(B27,6.28)/6.28+K4/32,1)*512,-384.5+MOD(MOD(B27,6.28)/6.28+K4/32,1)*512)</f>
        <v>-0.5</v>
      </c>
      <c r="L27" s="10">
        <f>IF(MOD(MOD(B27,6.28)/6.28+L4/32,1)&lt;0.5,127.5-MOD(MOD(B27,6.28)/6.28+L4/32,1)*512,-384.5+MOD(MOD(B27,6.28)/6.28+L4/32,1)*512)</f>
        <v>-16.5</v>
      </c>
      <c r="M27" s="10">
        <f>IF(MOD(MOD(B27,6.28)/6.28+M4/32,1)&lt;0.5,127.5-MOD(MOD(B27,6.28)/6.28+M4/32,1)*512,-384.5+MOD(MOD(B27,6.28)/6.28+M4/32,1)*512)</f>
        <v>-32.5</v>
      </c>
      <c r="N27" s="10">
        <f>IF(MOD(MOD(B27,6.28)/6.28+N4/32,1)&lt;0.5,127.5-MOD(MOD(B27,6.28)/6.28+N4/32,1)*512,-384.5+MOD(MOD(B27,6.28)/6.28+N4/32,1)*512)</f>
        <v>-48.5</v>
      </c>
      <c r="O27" s="10">
        <f>IF(MOD(MOD(B27,6.28)/6.28+O4/32,1)&lt;0.5,127.5-MOD(MOD(B27,6.28)/6.28+O4/32,1)*512,-384.5+MOD(MOD(B27,6.28)/6.28+O4/32,1)*512)</f>
        <v>-64.5</v>
      </c>
      <c r="P27" s="10">
        <f>IF(MOD(MOD(B27,6.28)/6.28+P4/32,1)&lt;0.5,127.5-MOD(MOD(B27,6.28)/6.28+P4/32,1)*512,-384.5+MOD(MOD(B27,6.28)/6.28+P4/32,1)*512)</f>
        <v>-80.5</v>
      </c>
      <c r="Q27" s="10">
        <f>IF(MOD(MOD(B27,6.28)/6.28+Q4/32,1)&lt;0.5,127.5-MOD(MOD(B27,6.28)/6.28+Q4/32,1)*512,-384.5+MOD(MOD(B27,6.28)/6.28+Q4/32,1)*512)</f>
        <v>-96.5</v>
      </c>
      <c r="R27" s="10">
        <f>IF(MOD(MOD(B27,6.28)/6.28+R4/32,1)&lt;0.5,127.5-MOD(MOD(B27,6.28)/6.28+R4/32,1)*512,-384.5+MOD(MOD(B27,6.28)/6.28+R4/32,1)*512)</f>
        <v>-112.5</v>
      </c>
      <c r="S27" s="10">
        <f>IF(MOD(MOD(B27,6.28)/6.28+S4/32,1)&lt;0.5,127.5-MOD(MOD(B27,6.28)/6.28+S4/32,1)*512,-384.5+MOD(MOD(B27,6.28)/6.28+S4/32,1)*512)</f>
        <v>-128.5</v>
      </c>
      <c r="T27" s="10">
        <f>IF(MOD(MOD(B27,6.28)/6.28+T4/32,1)&lt;0.5,127.5-MOD(MOD(B27,6.28)/6.28+T4/32,1)*512,-384.5+MOD(MOD(B27,6.28)/6.28+T4/32,1)*512)</f>
        <v>-112.5</v>
      </c>
      <c r="U27" s="10">
        <f>IF(MOD(MOD(B27,6.28)/6.28+U4/32,1)&lt;0.5,127.5-MOD(MOD(B27,6.28)/6.28+U4/32,1)*512,-384.5+MOD(MOD(B27,6.28)/6.28+U4/32,1)*512)</f>
        <v>-96.5</v>
      </c>
      <c r="V27" s="10">
        <f>IF(MOD(MOD(B27,6.28)/6.28+V4/32,1)&lt;0.5,127.5-MOD(MOD(B27,6.28)/6.28+V4/32,1)*512,-384.5+MOD(MOD(B27,6.28)/6.28+V4/32,1)*512)</f>
        <v>-80.5</v>
      </c>
      <c r="W27" s="10">
        <f>IF(MOD(MOD(B27,6.28)/6.28+W4/32,1)&lt;0.5,127.5-MOD(MOD(B27,6.28)/6.28+W4/32,1)*512,-384.5+MOD(MOD(B27,6.28)/6.28+W4/32,1)*512)</f>
        <v>-64.5</v>
      </c>
      <c r="X27" s="10">
        <f>IF(MOD(MOD(B27,6.28)/6.28+X4/32,1)&lt;0.5,127.5-MOD(MOD(B27,6.28)/6.28+X4/32,1)*512,-384.5+MOD(MOD(B27,6.28)/6.28+X4/32,1)*512)</f>
        <v>-48.5</v>
      </c>
      <c r="Y27" s="10">
        <f>IF(MOD(MOD(B27,6.28)/6.28+Y4/32,1)&lt;0.5,127.5-MOD(MOD(B27,6.28)/6.28+Y4/32,1)*512,-384.5+MOD(MOD(B27,6.28)/6.28+Y4/32,1)*512)</f>
        <v>-32.5</v>
      </c>
      <c r="Z27" s="10">
        <f>IF(MOD(MOD(B27,6.28)/6.28+Z4/32,1)&lt;0.5,127.5-MOD(MOD(B27,6.28)/6.28+Z4/32,1)*512,-384.5+MOD(MOD(B27,6.28)/6.28+Z4/32,1)*512)</f>
        <v>-16.5</v>
      </c>
      <c r="AA27" s="10">
        <f>IF(MOD(MOD(B27,6.28)/6.28+AA4/32,1)&lt;0.5,127.5-MOD(MOD(B27,6.28)/6.28+AA4/32,1)*512,-384.5+MOD(MOD(B27,6.28)/6.28+AA4/32,1)*512)</f>
        <v>-0.5</v>
      </c>
      <c r="AB27" s="10">
        <f>IF(MOD(MOD(B27,6.28)/6.28+AB4/32,1)&lt;0.5,127.5-MOD(MOD(B27,6.28)/6.28+AB4/32,1)*512,-384.5+MOD(MOD(B27,6.28)/6.28+AB4/32,1)*512)</f>
        <v>15.5</v>
      </c>
      <c r="AC27" s="10">
        <f>IF(MOD(MOD(B27,6.28)/6.28+AC4/32,1)&lt;0.5,127.5-MOD(MOD(B27,6.28)/6.28+AC4/32,1)*512,-384.5+MOD(MOD(B27,6.28)/6.28+AC4/32,1)*512)</f>
        <v>31.5</v>
      </c>
      <c r="AD27" s="10">
        <f>IF(MOD(MOD(B27,6.28)/6.28+AD4/32,1)&lt;0.5,127.5-MOD(MOD(B27,6.28)/6.28+AD4/32,1)*512,-384.5+MOD(MOD(B27,6.28)/6.28+AD4/32,1)*512)</f>
        <v>47.5</v>
      </c>
      <c r="AE27" s="10">
        <f>IF(MOD(MOD(B27,6.28)/6.28+AE4/32,1)&lt;0.5,127.5-MOD(MOD(B27,6.28)/6.28+AE4/32,1)*512,-384.5+MOD(MOD(B27,6.28)/6.28+AE4/32,1)*512)</f>
        <v>63.5</v>
      </c>
      <c r="AF27" s="10">
        <f>IF(MOD(MOD(B27,6.28)/6.28+AF4/32,1)&lt;0.5,127.5-MOD(MOD(B27,6.28)/6.28+AF4/32,1)*512,-384.5+MOD(MOD(B27,6.28)/6.28+AF4/32,1)*512)</f>
        <v>79.5</v>
      </c>
      <c r="AG27" s="10">
        <f>IF(MOD(MOD(B27,6.28)/6.28+AG4/32,1)&lt;0.5,127.5-MOD(MOD(B27,6.28)/6.28+AG4/32,1)*512,-384.5+MOD(MOD(B27,6.28)/6.28+AG4/32,1)*512)</f>
        <v>95.5</v>
      </c>
      <c r="AH27" s="10">
        <f>IF(MOD(MOD(B27,6.28)/6.28+AH4/32,1)&lt;0.5,127.5-MOD(MOD(B27,6.28)/6.28+AH4/32,1)*512,-384.5+MOD(MOD(B27,6.28)/6.28+AH4/32,1)*512)</f>
        <v>111.5</v>
      </c>
    </row>
    <row r="28" spans="1:34" ht="13.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3.5">
      <c r="A29" s="3" t="s">
        <v>10</v>
      </c>
      <c r="B29" s="11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</row>
    <row r="30" spans="1:34" ht="13.5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3.5">
      <c r="A31" s="4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2:34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3.5">
      <c r="A33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3.5">
      <c r="A34" t="s">
        <v>2</v>
      </c>
      <c r="B34" s="18">
        <v>0</v>
      </c>
      <c r="C34" s="13">
        <f aca="true" t="shared" si="32" ref="C34:C49">B34*C6</f>
        <v>0</v>
      </c>
      <c r="D34" s="13">
        <f aca="true" t="shared" si="33" ref="D34:D49">B34*D6</f>
        <v>0</v>
      </c>
      <c r="E34" s="13">
        <f aca="true" t="shared" si="34" ref="E34:E49">B34*E6</f>
        <v>0</v>
      </c>
      <c r="F34" s="13">
        <f aca="true" t="shared" si="35" ref="F34:F49">B34*F6</f>
        <v>0</v>
      </c>
      <c r="G34" s="13">
        <f aca="true" t="shared" si="36" ref="G34:G49">B34*G6</f>
        <v>0</v>
      </c>
      <c r="H34" s="13">
        <f aca="true" t="shared" si="37" ref="H34:H49">B34*H6</f>
        <v>0</v>
      </c>
      <c r="I34" s="13">
        <f aca="true" t="shared" si="38" ref="I34:I49">B34*I6</f>
        <v>0</v>
      </c>
      <c r="J34" s="13">
        <f aca="true" t="shared" si="39" ref="J34:J49">B34*J6</f>
        <v>0</v>
      </c>
      <c r="K34" s="13">
        <f aca="true" t="shared" si="40" ref="K34:K49">B34*K6</f>
        <v>0</v>
      </c>
      <c r="L34" s="13">
        <f aca="true" t="shared" si="41" ref="L34:L49">B34*L6</f>
        <v>0</v>
      </c>
      <c r="M34" s="13">
        <f aca="true" t="shared" si="42" ref="M34:M49">B34*M6</f>
        <v>0</v>
      </c>
      <c r="N34" s="13">
        <f aca="true" t="shared" si="43" ref="N34:N49">B34*N6</f>
        <v>0</v>
      </c>
      <c r="O34" s="13">
        <f aca="true" t="shared" si="44" ref="O34:O49">B34*O6</f>
        <v>0</v>
      </c>
      <c r="P34" s="13">
        <f aca="true" t="shared" si="45" ref="P34:P49">B34*P6</f>
        <v>0</v>
      </c>
      <c r="Q34" s="13">
        <f aca="true" t="shared" si="46" ref="Q34:Q49">B34*Q6</f>
        <v>0</v>
      </c>
      <c r="R34" s="13">
        <f aca="true" t="shared" si="47" ref="R34:R49">B34*R6</f>
        <v>0</v>
      </c>
      <c r="S34" s="13">
        <f aca="true" t="shared" si="48" ref="S34:S49">B34*S6</f>
        <v>0</v>
      </c>
      <c r="T34" s="13">
        <f aca="true" t="shared" si="49" ref="T34:T49">B34*T6</f>
        <v>0</v>
      </c>
      <c r="U34" s="13">
        <f aca="true" t="shared" si="50" ref="U34:U49">B34*U6</f>
        <v>0</v>
      </c>
      <c r="V34" s="13">
        <f aca="true" t="shared" si="51" ref="V34:V49">B34*V6</f>
        <v>0</v>
      </c>
      <c r="W34" s="13">
        <f aca="true" t="shared" si="52" ref="W34:W49">B34*W6</f>
        <v>0</v>
      </c>
      <c r="X34" s="13">
        <f aca="true" t="shared" si="53" ref="X34:X49">B34*X6</f>
        <v>0</v>
      </c>
      <c r="Y34" s="13">
        <f aca="true" t="shared" si="54" ref="Y34:Y49">B34*Y6</f>
        <v>0</v>
      </c>
      <c r="Z34" s="13">
        <f aca="true" t="shared" si="55" ref="Z34:Z49">B34*Z6</f>
        <v>0</v>
      </c>
      <c r="AA34" s="13">
        <f aca="true" t="shared" si="56" ref="AA34:AA49">B34*AA6</f>
        <v>0</v>
      </c>
      <c r="AB34" s="13">
        <f aca="true" t="shared" si="57" ref="AB34:AB49">B34*AB6</f>
        <v>0</v>
      </c>
      <c r="AC34" s="13">
        <f aca="true" t="shared" si="58" ref="AC34:AC49">B34*AC6</f>
        <v>0</v>
      </c>
      <c r="AD34" s="13">
        <f aca="true" t="shared" si="59" ref="AD34:AD49">B34*AD6</f>
        <v>0</v>
      </c>
      <c r="AE34" s="13">
        <f aca="true" t="shared" si="60" ref="AE34:AE49">B34*AE6</f>
        <v>0</v>
      </c>
      <c r="AF34" s="13">
        <f aca="true" t="shared" si="61" ref="AF34:AF49">B34*AF6</f>
        <v>0</v>
      </c>
      <c r="AG34" s="13">
        <f aca="true" t="shared" si="62" ref="AG34:AG49">B34*AG6</f>
        <v>0</v>
      </c>
      <c r="AH34" s="13">
        <f aca="true" t="shared" si="63" ref="AH34:AH49">B34*AH6</f>
        <v>0</v>
      </c>
    </row>
    <row r="35" spans="1:34" ht="13.5">
      <c r="A35" t="s">
        <v>21</v>
      </c>
      <c r="B35" s="18">
        <v>0</v>
      </c>
      <c r="C35" s="13">
        <f t="shared" si="32"/>
        <v>0</v>
      </c>
      <c r="D35" s="13">
        <f t="shared" si="33"/>
        <v>0</v>
      </c>
      <c r="E35" s="13">
        <f t="shared" si="34"/>
        <v>0</v>
      </c>
      <c r="F35" s="13">
        <f t="shared" si="35"/>
        <v>0</v>
      </c>
      <c r="G35" s="13">
        <f t="shared" si="36"/>
        <v>0</v>
      </c>
      <c r="H35" s="13">
        <f t="shared" si="37"/>
        <v>0</v>
      </c>
      <c r="I35" s="13">
        <f t="shared" si="38"/>
        <v>0</v>
      </c>
      <c r="J35" s="13">
        <f t="shared" si="39"/>
        <v>0</v>
      </c>
      <c r="K35" s="13">
        <f t="shared" si="40"/>
        <v>0</v>
      </c>
      <c r="L35" s="13">
        <f t="shared" si="41"/>
        <v>0</v>
      </c>
      <c r="M35" s="13">
        <f t="shared" si="42"/>
        <v>0</v>
      </c>
      <c r="N35" s="13">
        <f t="shared" si="43"/>
        <v>0</v>
      </c>
      <c r="O35" s="13">
        <f t="shared" si="44"/>
        <v>0</v>
      </c>
      <c r="P35" s="13">
        <f t="shared" si="45"/>
        <v>0</v>
      </c>
      <c r="Q35" s="13">
        <f t="shared" si="46"/>
        <v>0</v>
      </c>
      <c r="R35" s="13">
        <f t="shared" si="47"/>
        <v>0</v>
      </c>
      <c r="S35" s="13">
        <f t="shared" si="48"/>
        <v>0</v>
      </c>
      <c r="T35" s="13">
        <f t="shared" si="49"/>
        <v>0</v>
      </c>
      <c r="U35" s="13">
        <f t="shared" si="50"/>
        <v>0</v>
      </c>
      <c r="V35" s="13">
        <f t="shared" si="51"/>
        <v>0</v>
      </c>
      <c r="W35" s="13">
        <f t="shared" si="52"/>
        <v>0</v>
      </c>
      <c r="X35" s="13">
        <f t="shared" si="53"/>
        <v>0</v>
      </c>
      <c r="Y35" s="13">
        <f t="shared" si="54"/>
        <v>0</v>
      </c>
      <c r="Z35" s="13">
        <f t="shared" si="55"/>
        <v>0</v>
      </c>
      <c r="AA35" s="13">
        <f t="shared" si="56"/>
        <v>0</v>
      </c>
      <c r="AB35" s="13">
        <f t="shared" si="57"/>
        <v>0</v>
      </c>
      <c r="AC35" s="13">
        <f t="shared" si="58"/>
        <v>0</v>
      </c>
      <c r="AD35" s="13">
        <f t="shared" si="59"/>
        <v>0</v>
      </c>
      <c r="AE35" s="13">
        <f t="shared" si="60"/>
        <v>0</v>
      </c>
      <c r="AF35" s="13">
        <f t="shared" si="61"/>
        <v>0</v>
      </c>
      <c r="AG35" s="13">
        <f t="shared" si="62"/>
        <v>0</v>
      </c>
      <c r="AH35" s="13">
        <f t="shared" si="63"/>
        <v>0</v>
      </c>
    </row>
    <row r="36" spans="1:34" ht="13.5">
      <c r="A36" t="s">
        <v>22</v>
      </c>
      <c r="B36" s="18">
        <v>0</v>
      </c>
      <c r="C36" s="13">
        <f t="shared" si="32"/>
        <v>0</v>
      </c>
      <c r="D36" s="13">
        <f t="shared" si="33"/>
        <v>0</v>
      </c>
      <c r="E36" s="13">
        <f t="shared" si="34"/>
        <v>0</v>
      </c>
      <c r="F36" s="13">
        <f t="shared" si="35"/>
        <v>0</v>
      </c>
      <c r="G36" s="13">
        <f t="shared" si="36"/>
        <v>0</v>
      </c>
      <c r="H36" s="13">
        <f t="shared" si="37"/>
        <v>0</v>
      </c>
      <c r="I36" s="13">
        <f t="shared" si="38"/>
        <v>0</v>
      </c>
      <c r="J36" s="13">
        <f t="shared" si="39"/>
        <v>0</v>
      </c>
      <c r="K36" s="13">
        <f t="shared" si="40"/>
        <v>0</v>
      </c>
      <c r="L36" s="13">
        <f t="shared" si="41"/>
        <v>0</v>
      </c>
      <c r="M36" s="13">
        <f t="shared" si="42"/>
        <v>0</v>
      </c>
      <c r="N36" s="13">
        <f t="shared" si="43"/>
        <v>0</v>
      </c>
      <c r="O36" s="13">
        <f t="shared" si="44"/>
        <v>0</v>
      </c>
      <c r="P36" s="13">
        <f t="shared" si="45"/>
        <v>0</v>
      </c>
      <c r="Q36" s="13">
        <f t="shared" si="46"/>
        <v>0</v>
      </c>
      <c r="R36" s="13">
        <f t="shared" si="47"/>
        <v>0</v>
      </c>
      <c r="S36" s="13">
        <f t="shared" si="48"/>
        <v>0</v>
      </c>
      <c r="T36" s="13">
        <f t="shared" si="49"/>
        <v>0</v>
      </c>
      <c r="U36" s="13">
        <f t="shared" si="50"/>
        <v>0</v>
      </c>
      <c r="V36" s="13">
        <f t="shared" si="51"/>
        <v>0</v>
      </c>
      <c r="W36" s="13">
        <f t="shared" si="52"/>
        <v>0</v>
      </c>
      <c r="X36" s="13">
        <f t="shared" si="53"/>
        <v>0</v>
      </c>
      <c r="Y36" s="13">
        <f t="shared" si="54"/>
        <v>0</v>
      </c>
      <c r="Z36" s="13">
        <f t="shared" si="55"/>
        <v>0</v>
      </c>
      <c r="AA36" s="13">
        <f t="shared" si="56"/>
        <v>0</v>
      </c>
      <c r="AB36" s="13">
        <f t="shared" si="57"/>
        <v>0</v>
      </c>
      <c r="AC36" s="13">
        <f t="shared" si="58"/>
        <v>0</v>
      </c>
      <c r="AD36" s="13">
        <f t="shared" si="59"/>
        <v>0</v>
      </c>
      <c r="AE36" s="13">
        <f t="shared" si="60"/>
        <v>0</v>
      </c>
      <c r="AF36" s="13">
        <f t="shared" si="61"/>
        <v>0</v>
      </c>
      <c r="AG36" s="13">
        <f t="shared" si="62"/>
        <v>0</v>
      </c>
      <c r="AH36" s="13">
        <f t="shared" si="63"/>
        <v>0</v>
      </c>
    </row>
    <row r="37" spans="1:34" ht="13.5">
      <c r="A37" t="s">
        <v>23</v>
      </c>
      <c r="B37" s="18">
        <v>0</v>
      </c>
      <c r="C37" s="13">
        <f t="shared" si="32"/>
        <v>0</v>
      </c>
      <c r="D37" s="13">
        <f t="shared" si="33"/>
        <v>0</v>
      </c>
      <c r="E37" s="13">
        <f t="shared" si="34"/>
        <v>0</v>
      </c>
      <c r="F37" s="13">
        <f t="shared" si="35"/>
        <v>0</v>
      </c>
      <c r="G37" s="13">
        <f t="shared" si="36"/>
        <v>0</v>
      </c>
      <c r="H37" s="13">
        <f t="shared" si="37"/>
        <v>0</v>
      </c>
      <c r="I37" s="13">
        <f t="shared" si="38"/>
        <v>0</v>
      </c>
      <c r="J37" s="13">
        <f t="shared" si="39"/>
        <v>0</v>
      </c>
      <c r="K37" s="13">
        <f t="shared" si="40"/>
        <v>0</v>
      </c>
      <c r="L37" s="13">
        <f t="shared" si="41"/>
        <v>0</v>
      </c>
      <c r="M37" s="13">
        <f t="shared" si="42"/>
        <v>0</v>
      </c>
      <c r="N37" s="13">
        <f t="shared" si="43"/>
        <v>0</v>
      </c>
      <c r="O37" s="13">
        <f t="shared" si="44"/>
        <v>0</v>
      </c>
      <c r="P37" s="13">
        <f t="shared" si="45"/>
        <v>0</v>
      </c>
      <c r="Q37" s="13">
        <f t="shared" si="46"/>
        <v>0</v>
      </c>
      <c r="R37" s="13">
        <f t="shared" si="47"/>
        <v>0</v>
      </c>
      <c r="S37" s="13">
        <f t="shared" si="48"/>
        <v>0</v>
      </c>
      <c r="T37" s="13">
        <f t="shared" si="49"/>
        <v>0</v>
      </c>
      <c r="U37" s="13">
        <f t="shared" si="50"/>
        <v>0</v>
      </c>
      <c r="V37" s="13">
        <f t="shared" si="51"/>
        <v>0</v>
      </c>
      <c r="W37" s="13">
        <f t="shared" si="52"/>
        <v>0</v>
      </c>
      <c r="X37" s="13">
        <f t="shared" si="53"/>
        <v>0</v>
      </c>
      <c r="Y37" s="13">
        <f t="shared" si="54"/>
        <v>0</v>
      </c>
      <c r="Z37" s="13">
        <f t="shared" si="55"/>
        <v>0</v>
      </c>
      <c r="AA37" s="13">
        <f t="shared" si="56"/>
        <v>0</v>
      </c>
      <c r="AB37" s="13">
        <f t="shared" si="57"/>
        <v>0</v>
      </c>
      <c r="AC37" s="13">
        <f t="shared" si="58"/>
        <v>0</v>
      </c>
      <c r="AD37" s="13">
        <f t="shared" si="59"/>
        <v>0</v>
      </c>
      <c r="AE37" s="13">
        <f t="shared" si="60"/>
        <v>0</v>
      </c>
      <c r="AF37" s="13">
        <f t="shared" si="61"/>
        <v>0</v>
      </c>
      <c r="AG37" s="13">
        <f t="shared" si="62"/>
        <v>0</v>
      </c>
      <c r="AH37" s="13">
        <f t="shared" si="63"/>
        <v>0</v>
      </c>
    </row>
    <row r="38" spans="1:34" ht="13.5">
      <c r="A38" t="s">
        <v>24</v>
      </c>
      <c r="B38" s="18">
        <v>0</v>
      </c>
      <c r="C38" s="13">
        <f t="shared" si="32"/>
        <v>0</v>
      </c>
      <c r="D38" s="13">
        <f t="shared" si="33"/>
        <v>0</v>
      </c>
      <c r="E38" s="13">
        <f t="shared" si="34"/>
        <v>0</v>
      </c>
      <c r="F38" s="13">
        <f t="shared" si="35"/>
        <v>0</v>
      </c>
      <c r="G38" s="13">
        <f t="shared" si="36"/>
        <v>0</v>
      </c>
      <c r="H38" s="13">
        <f t="shared" si="37"/>
        <v>0</v>
      </c>
      <c r="I38" s="13">
        <f t="shared" si="38"/>
        <v>0</v>
      </c>
      <c r="J38" s="13">
        <f t="shared" si="39"/>
        <v>0</v>
      </c>
      <c r="K38" s="13">
        <f t="shared" si="40"/>
        <v>0</v>
      </c>
      <c r="L38" s="13">
        <f t="shared" si="41"/>
        <v>0</v>
      </c>
      <c r="M38" s="13">
        <f t="shared" si="42"/>
        <v>0</v>
      </c>
      <c r="N38" s="13">
        <f t="shared" si="43"/>
        <v>0</v>
      </c>
      <c r="O38" s="13">
        <f t="shared" si="44"/>
        <v>0</v>
      </c>
      <c r="P38" s="13">
        <f t="shared" si="45"/>
        <v>0</v>
      </c>
      <c r="Q38" s="13">
        <f t="shared" si="46"/>
        <v>0</v>
      </c>
      <c r="R38" s="13">
        <f t="shared" si="47"/>
        <v>0</v>
      </c>
      <c r="S38" s="13">
        <f t="shared" si="48"/>
        <v>0</v>
      </c>
      <c r="T38" s="13">
        <f t="shared" si="49"/>
        <v>0</v>
      </c>
      <c r="U38" s="13">
        <f t="shared" si="50"/>
        <v>0</v>
      </c>
      <c r="V38" s="13">
        <f t="shared" si="51"/>
        <v>0</v>
      </c>
      <c r="W38" s="13">
        <f t="shared" si="52"/>
        <v>0</v>
      </c>
      <c r="X38" s="13">
        <f t="shared" si="53"/>
        <v>0</v>
      </c>
      <c r="Y38" s="13">
        <f t="shared" si="54"/>
        <v>0</v>
      </c>
      <c r="Z38" s="13">
        <f t="shared" si="55"/>
        <v>0</v>
      </c>
      <c r="AA38" s="13">
        <f t="shared" si="56"/>
        <v>0</v>
      </c>
      <c r="AB38" s="13">
        <f t="shared" si="57"/>
        <v>0</v>
      </c>
      <c r="AC38" s="13">
        <f t="shared" si="58"/>
        <v>0</v>
      </c>
      <c r="AD38" s="13">
        <f t="shared" si="59"/>
        <v>0</v>
      </c>
      <c r="AE38" s="13">
        <f t="shared" si="60"/>
        <v>0</v>
      </c>
      <c r="AF38" s="13">
        <f t="shared" si="61"/>
        <v>0</v>
      </c>
      <c r="AG38" s="13">
        <f t="shared" si="62"/>
        <v>0</v>
      </c>
      <c r="AH38" s="13">
        <f t="shared" si="63"/>
        <v>0</v>
      </c>
    </row>
    <row r="39" spans="1:34" ht="13.5">
      <c r="A39" t="s">
        <v>25</v>
      </c>
      <c r="B39" s="18">
        <v>0</v>
      </c>
      <c r="C39" s="13">
        <f t="shared" si="32"/>
        <v>0</v>
      </c>
      <c r="D39" s="13">
        <f t="shared" si="33"/>
        <v>0</v>
      </c>
      <c r="E39" s="13">
        <f t="shared" si="34"/>
        <v>0</v>
      </c>
      <c r="F39" s="13">
        <f t="shared" si="35"/>
        <v>0</v>
      </c>
      <c r="G39" s="13">
        <f t="shared" si="36"/>
        <v>0</v>
      </c>
      <c r="H39" s="13">
        <f t="shared" si="37"/>
        <v>0</v>
      </c>
      <c r="I39" s="13">
        <f t="shared" si="38"/>
        <v>0</v>
      </c>
      <c r="J39" s="13">
        <f t="shared" si="39"/>
        <v>0</v>
      </c>
      <c r="K39" s="13">
        <f t="shared" si="40"/>
        <v>0</v>
      </c>
      <c r="L39" s="13">
        <f t="shared" si="41"/>
        <v>0</v>
      </c>
      <c r="M39" s="13">
        <f t="shared" si="42"/>
        <v>0</v>
      </c>
      <c r="N39" s="13">
        <f t="shared" si="43"/>
        <v>0</v>
      </c>
      <c r="O39" s="13">
        <f t="shared" si="44"/>
        <v>0</v>
      </c>
      <c r="P39" s="13">
        <f t="shared" si="45"/>
        <v>0</v>
      </c>
      <c r="Q39" s="13">
        <f t="shared" si="46"/>
        <v>0</v>
      </c>
      <c r="R39" s="13">
        <f t="shared" si="47"/>
        <v>0</v>
      </c>
      <c r="S39" s="13">
        <f t="shared" si="48"/>
        <v>0</v>
      </c>
      <c r="T39" s="13">
        <f t="shared" si="49"/>
        <v>0</v>
      </c>
      <c r="U39" s="13">
        <f t="shared" si="50"/>
        <v>0</v>
      </c>
      <c r="V39" s="13">
        <f t="shared" si="51"/>
        <v>0</v>
      </c>
      <c r="W39" s="13">
        <f t="shared" si="52"/>
        <v>0</v>
      </c>
      <c r="X39" s="13">
        <f t="shared" si="53"/>
        <v>0</v>
      </c>
      <c r="Y39" s="13">
        <f t="shared" si="54"/>
        <v>0</v>
      </c>
      <c r="Z39" s="13">
        <f t="shared" si="55"/>
        <v>0</v>
      </c>
      <c r="AA39" s="13">
        <f t="shared" si="56"/>
        <v>0</v>
      </c>
      <c r="AB39" s="13">
        <f t="shared" si="57"/>
        <v>0</v>
      </c>
      <c r="AC39" s="13">
        <f t="shared" si="58"/>
        <v>0</v>
      </c>
      <c r="AD39" s="13">
        <f t="shared" si="59"/>
        <v>0</v>
      </c>
      <c r="AE39" s="13">
        <f t="shared" si="60"/>
        <v>0</v>
      </c>
      <c r="AF39" s="13">
        <f t="shared" si="61"/>
        <v>0</v>
      </c>
      <c r="AG39" s="13">
        <f t="shared" si="62"/>
        <v>0</v>
      </c>
      <c r="AH39" s="13">
        <f t="shared" si="63"/>
        <v>0</v>
      </c>
    </row>
    <row r="40" spans="1:34" ht="13.5">
      <c r="A40" t="s">
        <v>26</v>
      </c>
      <c r="B40" s="18">
        <v>0</v>
      </c>
      <c r="C40" s="13">
        <f t="shared" si="32"/>
        <v>0</v>
      </c>
      <c r="D40" s="13">
        <f t="shared" si="33"/>
        <v>0</v>
      </c>
      <c r="E40" s="13">
        <f t="shared" si="34"/>
        <v>0</v>
      </c>
      <c r="F40" s="13">
        <f t="shared" si="35"/>
        <v>0</v>
      </c>
      <c r="G40" s="13">
        <f t="shared" si="36"/>
        <v>0</v>
      </c>
      <c r="H40" s="13">
        <f t="shared" si="37"/>
        <v>0</v>
      </c>
      <c r="I40" s="13">
        <f t="shared" si="38"/>
        <v>0</v>
      </c>
      <c r="J40" s="13">
        <f t="shared" si="39"/>
        <v>0</v>
      </c>
      <c r="K40" s="13">
        <f t="shared" si="40"/>
        <v>0</v>
      </c>
      <c r="L40" s="13">
        <f t="shared" si="41"/>
        <v>0</v>
      </c>
      <c r="M40" s="13">
        <f t="shared" si="42"/>
        <v>0</v>
      </c>
      <c r="N40" s="13">
        <f t="shared" si="43"/>
        <v>0</v>
      </c>
      <c r="O40" s="13">
        <f t="shared" si="44"/>
        <v>0</v>
      </c>
      <c r="P40" s="13">
        <f t="shared" si="45"/>
        <v>0</v>
      </c>
      <c r="Q40" s="13">
        <f t="shared" si="46"/>
        <v>0</v>
      </c>
      <c r="R40" s="13">
        <f t="shared" si="47"/>
        <v>0</v>
      </c>
      <c r="S40" s="13">
        <f t="shared" si="48"/>
        <v>0</v>
      </c>
      <c r="T40" s="13">
        <f t="shared" si="49"/>
        <v>0</v>
      </c>
      <c r="U40" s="13">
        <f t="shared" si="50"/>
        <v>0</v>
      </c>
      <c r="V40" s="13">
        <f t="shared" si="51"/>
        <v>0</v>
      </c>
      <c r="W40" s="13">
        <f t="shared" si="52"/>
        <v>0</v>
      </c>
      <c r="X40" s="13">
        <f t="shared" si="53"/>
        <v>0</v>
      </c>
      <c r="Y40" s="13">
        <f t="shared" si="54"/>
        <v>0</v>
      </c>
      <c r="Z40" s="13">
        <f t="shared" si="55"/>
        <v>0</v>
      </c>
      <c r="AA40" s="13">
        <f t="shared" si="56"/>
        <v>0</v>
      </c>
      <c r="AB40" s="13">
        <f t="shared" si="57"/>
        <v>0</v>
      </c>
      <c r="AC40" s="13">
        <f t="shared" si="58"/>
        <v>0</v>
      </c>
      <c r="AD40" s="13">
        <f t="shared" si="59"/>
        <v>0</v>
      </c>
      <c r="AE40" s="13">
        <f t="shared" si="60"/>
        <v>0</v>
      </c>
      <c r="AF40" s="13">
        <f t="shared" si="61"/>
        <v>0</v>
      </c>
      <c r="AG40" s="13">
        <f t="shared" si="62"/>
        <v>0</v>
      </c>
      <c r="AH40" s="13">
        <f t="shared" si="63"/>
        <v>0</v>
      </c>
    </row>
    <row r="41" spans="1:34" ht="13.5">
      <c r="A41" t="s">
        <v>27</v>
      </c>
      <c r="B41" s="18">
        <v>0</v>
      </c>
      <c r="C41" s="13">
        <f t="shared" si="32"/>
        <v>0</v>
      </c>
      <c r="D41" s="13">
        <f t="shared" si="33"/>
        <v>0</v>
      </c>
      <c r="E41" s="13">
        <f t="shared" si="34"/>
        <v>0</v>
      </c>
      <c r="F41" s="13">
        <f t="shared" si="35"/>
        <v>0</v>
      </c>
      <c r="G41" s="13">
        <f t="shared" si="36"/>
        <v>0</v>
      </c>
      <c r="H41" s="13">
        <f t="shared" si="37"/>
        <v>0</v>
      </c>
      <c r="I41" s="13">
        <f t="shared" si="38"/>
        <v>0</v>
      </c>
      <c r="J41" s="13">
        <f t="shared" si="39"/>
        <v>0</v>
      </c>
      <c r="K41" s="13">
        <f t="shared" si="40"/>
        <v>0</v>
      </c>
      <c r="L41" s="13">
        <f t="shared" si="41"/>
        <v>0</v>
      </c>
      <c r="M41" s="13">
        <f t="shared" si="42"/>
        <v>0</v>
      </c>
      <c r="N41" s="13">
        <f t="shared" si="43"/>
        <v>0</v>
      </c>
      <c r="O41" s="13">
        <f t="shared" si="44"/>
        <v>0</v>
      </c>
      <c r="P41" s="13">
        <f t="shared" si="45"/>
        <v>0</v>
      </c>
      <c r="Q41" s="13">
        <f t="shared" si="46"/>
        <v>0</v>
      </c>
      <c r="R41" s="13">
        <f t="shared" si="47"/>
        <v>0</v>
      </c>
      <c r="S41" s="13">
        <f t="shared" si="48"/>
        <v>0</v>
      </c>
      <c r="T41" s="13">
        <f t="shared" si="49"/>
        <v>0</v>
      </c>
      <c r="U41" s="13">
        <f t="shared" si="50"/>
        <v>0</v>
      </c>
      <c r="V41" s="13">
        <f t="shared" si="51"/>
        <v>0</v>
      </c>
      <c r="W41" s="13">
        <f t="shared" si="52"/>
        <v>0</v>
      </c>
      <c r="X41" s="13">
        <f t="shared" si="53"/>
        <v>0</v>
      </c>
      <c r="Y41" s="13">
        <f t="shared" si="54"/>
        <v>0</v>
      </c>
      <c r="Z41" s="13">
        <f t="shared" si="55"/>
        <v>0</v>
      </c>
      <c r="AA41" s="13">
        <f t="shared" si="56"/>
        <v>0</v>
      </c>
      <c r="AB41" s="13">
        <f t="shared" si="57"/>
        <v>0</v>
      </c>
      <c r="AC41" s="13">
        <f t="shared" si="58"/>
        <v>0</v>
      </c>
      <c r="AD41" s="13">
        <f t="shared" si="59"/>
        <v>0</v>
      </c>
      <c r="AE41" s="13">
        <f t="shared" si="60"/>
        <v>0</v>
      </c>
      <c r="AF41" s="13">
        <f t="shared" si="61"/>
        <v>0</v>
      </c>
      <c r="AG41" s="13">
        <f t="shared" si="62"/>
        <v>0</v>
      </c>
      <c r="AH41" s="13">
        <f t="shared" si="63"/>
        <v>0</v>
      </c>
    </row>
    <row r="42" spans="1:34" ht="13.5">
      <c r="A42" t="s">
        <v>3</v>
      </c>
      <c r="B42" s="18">
        <v>0</v>
      </c>
      <c r="C42" s="13">
        <f t="shared" si="32"/>
        <v>0</v>
      </c>
      <c r="D42" s="13">
        <f t="shared" si="33"/>
        <v>0</v>
      </c>
      <c r="E42" s="13">
        <f t="shared" si="34"/>
        <v>0</v>
      </c>
      <c r="F42" s="13">
        <f t="shared" si="35"/>
        <v>0</v>
      </c>
      <c r="G42" s="13">
        <f t="shared" si="36"/>
        <v>0</v>
      </c>
      <c r="H42" s="13">
        <f t="shared" si="37"/>
        <v>0</v>
      </c>
      <c r="I42" s="13">
        <f t="shared" si="38"/>
        <v>0</v>
      </c>
      <c r="J42" s="13">
        <f t="shared" si="39"/>
        <v>0</v>
      </c>
      <c r="K42" s="13">
        <f t="shared" si="40"/>
        <v>0</v>
      </c>
      <c r="L42" s="13">
        <f t="shared" si="41"/>
        <v>0</v>
      </c>
      <c r="M42" s="13">
        <f t="shared" si="42"/>
        <v>0</v>
      </c>
      <c r="N42" s="13">
        <f t="shared" si="43"/>
        <v>0</v>
      </c>
      <c r="O42" s="13">
        <f t="shared" si="44"/>
        <v>0</v>
      </c>
      <c r="P42" s="13">
        <f t="shared" si="45"/>
        <v>0</v>
      </c>
      <c r="Q42" s="13">
        <f t="shared" si="46"/>
        <v>0</v>
      </c>
      <c r="R42" s="13">
        <f t="shared" si="47"/>
        <v>0</v>
      </c>
      <c r="S42" s="13">
        <f t="shared" si="48"/>
        <v>0</v>
      </c>
      <c r="T42" s="13">
        <f t="shared" si="49"/>
        <v>0</v>
      </c>
      <c r="U42" s="13">
        <f t="shared" si="50"/>
        <v>0</v>
      </c>
      <c r="V42" s="13">
        <f t="shared" si="51"/>
        <v>0</v>
      </c>
      <c r="W42" s="13">
        <f t="shared" si="52"/>
        <v>0</v>
      </c>
      <c r="X42" s="13">
        <f t="shared" si="53"/>
        <v>0</v>
      </c>
      <c r="Y42" s="13">
        <f t="shared" si="54"/>
        <v>0</v>
      </c>
      <c r="Z42" s="13">
        <f t="shared" si="55"/>
        <v>0</v>
      </c>
      <c r="AA42" s="13">
        <f t="shared" si="56"/>
        <v>0</v>
      </c>
      <c r="AB42" s="13">
        <f t="shared" si="57"/>
        <v>0</v>
      </c>
      <c r="AC42" s="13">
        <f t="shared" si="58"/>
        <v>0</v>
      </c>
      <c r="AD42" s="13">
        <f t="shared" si="59"/>
        <v>0</v>
      </c>
      <c r="AE42" s="13">
        <f t="shared" si="60"/>
        <v>0</v>
      </c>
      <c r="AF42" s="13">
        <f t="shared" si="61"/>
        <v>0</v>
      </c>
      <c r="AG42" s="13">
        <f t="shared" si="62"/>
        <v>0</v>
      </c>
      <c r="AH42" s="13">
        <f t="shared" si="63"/>
        <v>0</v>
      </c>
    </row>
    <row r="43" spans="1:34" ht="13.5">
      <c r="A43" t="s">
        <v>20</v>
      </c>
      <c r="B43" s="18">
        <v>0</v>
      </c>
      <c r="C43" s="13">
        <f t="shared" si="32"/>
        <v>0</v>
      </c>
      <c r="D43" s="13">
        <f t="shared" si="33"/>
        <v>0</v>
      </c>
      <c r="E43" s="13">
        <f t="shared" si="34"/>
        <v>0</v>
      </c>
      <c r="F43" s="13">
        <f t="shared" si="35"/>
        <v>0</v>
      </c>
      <c r="G43" s="13">
        <f t="shared" si="36"/>
        <v>0</v>
      </c>
      <c r="H43" s="13">
        <f t="shared" si="37"/>
        <v>0</v>
      </c>
      <c r="I43" s="13">
        <f t="shared" si="38"/>
        <v>0</v>
      </c>
      <c r="J43" s="13">
        <f t="shared" si="39"/>
        <v>0</v>
      </c>
      <c r="K43" s="13">
        <f t="shared" si="40"/>
        <v>0</v>
      </c>
      <c r="L43" s="13">
        <f t="shared" si="41"/>
        <v>0</v>
      </c>
      <c r="M43" s="13">
        <f t="shared" si="42"/>
        <v>0</v>
      </c>
      <c r="N43" s="13">
        <f t="shared" si="43"/>
        <v>0</v>
      </c>
      <c r="O43" s="13">
        <f t="shared" si="44"/>
        <v>0</v>
      </c>
      <c r="P43" s="13">
        <f t="shared" si="45"/>
        <v>0</v>
      </c>
      <c r="Q43" s="13">
        <f t="shared" si="46"/>
        <v>0</v>
      </c>
      <c r="R43" s="13">
        <f t="shared" si="47"/>
        <v>0</v>
      </c>
      <c r="S43" s="13">
        <f t="shared" si="48"/>
        <v>0</v>
      </c>
      <c r="T43" s="13">
        <f t="shared" si="49"/>
        <v>0</v>
      </c>
      <c r="U43" s="13">
        <f t="shared" si="50"/>
        <v>0</v>
      </c>
      <c r="V43" s="13">
        <f t="shared" si="51"/>
        <v>0</v>
      </c>
      <c r="W43" s="13">
        <f t="shared" si="52"/>
        <v>0</v>
      </c>
      <c r="X43" s="13">
        <f t="shared" si="53"/>
        <v>0</v>
      </c>
      <c r="Y43" s="13">
        <f t="shared" si="54"/>
        <v>0</v>
      </c>
      <c r="Z43" s="13">
        <f t="shared" si="55"/>
        <v>0</v>
      </c>
      <c r="AA43" s="13">
        <f t="shared" si="56"/>
        <v>0</v>
      </c>
      <c r="AB43" s="13">
        <f t="shared" si="57"/>
        <v>0</v>
      </c>
      <c r="AC43" s="13">
        <f t="shared" si="58"/>
        <v>0</v>
      </c>
      <c r="AD43" s="13">
        <f t="shared" si="59"/>
        <v>0</v>
      </c>
      <c r="AE43" s="13">
        <f t="shared" si="60"/>
        <v>0</v>
      </c>
      <c r="AF43" s="13">
        <f t="shared" si="61"/>
        <v>0</v>
      </c>
      <c r="AG43" s="13">
        <f t="shared" si="62"/>
        <v>0</v>
      </c>
      <c r="AH43" s="13">
        <f t="shared" si="63"/>
        <v>0</v>
      </c>
    </row>
    <row r="44" spans="1:34" ht="13.5">
      <c r="A44" t="s">
        <v>19</v>
      </c>
      <c r="B44" s="18">
        <v>0</v>
      </c>
      <c r="C44" s="13">
        <f t="shared" si="32"/>
        <v>0</v>
      </c>
      <c r="D44" s="13">
        <f t="shared" si="33"/>
        <v>0</v>
      </c>
      <c r="E44" s="13">
        <f t="shared" si="34"/>
        <v>0</v>
      </c>
      <c r="F44" s="13">
        <f t="shared" si="35"/>
        <v>0</v>
      </c>
      <c r="G44" s="13">
        <f t="shared" si="36"/>
        <v>0</v>
      </c>
      <c r="H44" s="13">
        <f t="shared" si="37"/>
        <v>0</v>
      </c>
      <c r="I44" s="13">
        <f t="shared" si="38"/>
        <v>0</v>
      </c>
      <c r="J44" s="13">
        <f t="shared" si="39"/>
        <v>0</v>
      </c>
      <c r="K44" s="13">
        <f t="shared" si="40"/>
        <v>0</v>
      </c>
      <c r="L44" s="13">
        <f t="shared" si="41"/>
        <v>0</v>
      </c>
      <c r="M44" s="13">
        <f t="shared" si="42"/>
        <v>0</v>
      </c>
      <c r="N44" s="13">
        <f t="shared" si="43"/>
        <v>0</v>
      </c>
      <c r="O44" s="13">
        <f t="shared" si="44"/>
        <v>0</v>
      </c>
      <c r="P44" s="13">
        <f t="shared" si="45"/>
        <v>0</v>
      </c>
      <c r="Q44" s="13">
        <f t="shared" si="46"/>
        <v>0</v>
      </c>
      <c r="R44" s="13">
        <f t="shared" si="47"/>
        <v>0</v>
      </c>
      <c r="S44" s="13">
        <f t="shared" si="48"/>
        <v>0</v>
      </c>
      <c r="T44" s="13">
        <f t="shared" si="49"/>
        <v>0</v>
      </c>
      <c r="U44" s="13">
        <f t="shared" si="50"/>
        <v>0</v>
      </c>
      <c r="V44" s="13">
        <f t="shared" si="51"/>
        <v>0</v>
      </c>
      <c r="W44" s="13">
        <f t="shared" si="52"/>
        <v>0</v>
      </c>
      <c r="X44" s="13">
        <f t="shared" si="53"/>
        <v>0</v>
      </c>
      <c r="Y44" s="13">
        <f t="shared" si="54"/>
        <v>0</v>
      </c>
      <c r="Z44" s="13">
        <f t="shared" si="55"/>
        <v>0</v>
      </c>
      <c r="AA44" s="13">
        <f t="shared" si="56"/>
        <v>0</v>
      </c>
      <c r="AB44" s="13">
        <f t="shared" si="57"/>
        <v>0</v>
      </c>
      <c r="AC44" s="13">
        <f t="shared" si="58"/>
        <v>0</v>
      </c>
      <c r="AD44" s="13">
        <f t="shared" si="59"/>
        <v>0</v>
      </c>
      <c r="AE44" s="13">
        <f t="shared" si="60"/>
        <v>0</v>
      </c>
      <c r="AF44" s="13">
        <f t="shared" si="61"/>
        <v>0</v>
      </c>
      <c r="AG44" s="13">
        <f t="shared" si="62"/>
        <v>0</v>
      </c>
      <c r="AH44" s="13">
        <f t="shared" si="63"/>
        <v>0</v>
      </c>
    </row>
    <row r="45" spans="1:34" ht="13.5">
      <c r="A45" t="s">
        <v>17</v>
      </c>
      <c r="B45" s="18">
        <v>0</v>
      </c>
      <c r="C45" s="13">
        <f t="shared" si="32"/>
        <v>0</v>
      </c>
      <c r="D45" s="13">
        <f t="shared" si="33"/>
        <v>0</v>
      </c>
      <c r="E45" s="13">
        <f t="shared" si="34"/>
        <v>0</v>
      </c>
      <c r="F45" s="13">
        <f t="shared" si="35"/>
        <v>0</v>
      </c>
      <c r="G45" s="13">
        <f t="shared" si="36"/>
        <v>0</v>
      </c>
      <c r="H45" s="13">
        <f t="shared" si="37"/>
        <v>0</v>
      </c>
      <c r="I45" s="13">
        <f t="shared" si="38"/>
        <v>0</v>
      </c>
      <c r="J45" s="13">
        <f t="shared" si="39"/>
        <v>0</v>
      </c>
      <c r="K45" s="13">
        <f t="shared" si="40"/>
        <v>0</v>
      </c>
      <c r="L45" s="13">
        <f t="shared" si="41"/>
        <v>0</v>
      </c>
      <c r="M45" s="13">
        <f t="shared" si="42"/>
        <v>0</v>
      </c>
      <c r="N45" s="13">
        <f t="shared" si="43"/>
        <v>0</v>
      </c>
      <c r="O45" s="13">
        <f t="shared" si="44"/>
        <v>0</v>
      </c>
      <c r="P45" s="13">
        <f t="shared" si="45"/>
        <v>0</v>
      </c>
      <c r="Q45" s="13">
        <f t="shared" si="46"/>
        <v>0</v>
      </c>
      <c r="R45" s="13">
        <f t="shared" si="47"/>
        <v>0</v>
      </c>
      <c r="S45" s="13">
        <f t="shared" si="48"/>
        <v>0</v>
      </c>
      <c r="T45" s="13">
        <f t="shared" si="49"/>
        <v>0</v>
      </c>
      <c r="U45" s="13">
        <f t="shared" si="50"/>
        <v>0</v>
      </c>
      <c r="V45" s="13">
        <f t="shared" si="51"/>
        <v>0</v>
      </c>
      <c r="W45" s="13">
        <f t="shared" si="52"/>
        <v>0</v>
      </c>
      <c r="X45" s="13">
        <f t="shared" si="53"/>
        <v>0</v>
      </c>
      <c r="Y45" s="13">
        <f t="shared" si="54"/>
        <v>0</v>
      </c>
      <c r="Z45" s="13">
        <f t="shared" si="55"/>
        <v>0</v>
      </c>
      <c r="AA45" s="13">
        <f t="shared" si="56"/>
        <v>0</v>
      </c>
      <c r="AB45" s="13">
        <f t="shared" si="57"/>
        <v>0</v>
      </c>
      <c r="AC45" s="13">
        <f t="shared" si="58"/>
        <v>0</v>
      </c>
      <c r="AD45" s="13">
        <f t="shared" si="59"/>
        <v>0</v>
      </c>
      <c r="AE45" s="13">
        <f t="shared" si="60"/>
        <v>0</v>
      </c>
      <c r="AF45" s="13">
        <f t="shared" si="61"/>
        <v>0</v>
      </c>
      <c r="AG45" s="13">
        <f t="shared" si="62"/>
        <v>0</v>
      </c>
      <c r="AH45" s="13">
        <f t="shared" si="63"/>
        <v>0</v>
      </c>
    </row>
    <row r="46" spans="1:34" ht="13.5">
      <c r="A46" t="s">
        <v>4</v>
      </c>
      <c r="B46" s="18">
        <v>0</v>
      </c>
      <c r="C46" s="13">
        <f t="shared" si="32"/>
        <v>0</v>
      </c>
      <c r="D46" s="13">
        <f t="shared" si="33"/>
        <v>0</v>
      </c>
      <c r="E46" s="13">
        <f t="shared" si="34"/>
        <v>0</v>
      </c>
      <c r="F46" s="13">
        <f t="shared" si="35"/>
        <v>0</v>
      </c>
      <c r="G46" s="13">
        <f t="shared" si="36"/>
        <v>0</v>
      </c>
      <c r="H46" s="13">
        <f t="shared" si="37"/>
        <v>0</v>
      </c>
      <c r="I46" s="13">
        <f t="shared" si="38"/>
        <v>0</v>
      </c>
      <c r="J46" s="13">
        <f t="shared" si="39"/>
        <v>0</v>
      </c>
      <c r="K46" s="13">
        <f t="shared" si="40"/>
        <v>0</v>
      </c>
      <c r="L46" s="13">
        <f t="shared" si="41"/>
        <v>0</v>
      </c>
      <c r="M46" s="13">
        <f t="shared" si="42"/>
        <v>0</v>
      </c>
      <c r="N46" s="13">
        <f t="shared" si="43"/>
        <v>0</v>
      </c>
      <c r="O46" s="13">
        <f t="shared" si="44"/>
        <v>0</v>
      </c>
      <c r="P46" s="13">
        <f t="shared" si="45"/>
        <v>0</v>
      </c>
      <c r="Q46" s="13">
        <f t="shared" si="46"/>
        <v>0</v>
      </c>
      <c r="R46" s="13">
        <f t="shared" si="47"/>
        <v>0</v>
      </c>
      <c r="S46" s="13">
        <f t="shared" si="48"/>
        <v>0</v>
      </c>
      <c r="T46" s="13">
        <f t="shared" si="49"/>
        <v>0</v>
      </c>
      <c r="U46" s="13">
        <f t="shared" si="50"/>
        <v>0</v>
      </c>
      <c r="V46" s="13">
        <f t="shared" si="51"/>
        <v>0</v>
      </c>
      <c r="W46" s="13">
        <f t="shared" si="52"/>
        <v>0</v>
      </c>
      <c r="X46" s="13">
        <f t="shared" si="53"/>
        <v>0</v>
      </c>
      <c r="Y46" s="13">
        <f t="shared" si="54"/>
        <v>0</v>
      </c>
      <c r="Z46" s="13">
        <f t="shared" si="55"/>
        <v>0</v>
      </c>
      <c r="AA46" s="13">
        <f t="shared" si="56"/>
        <v>0</v>
      </c>
      <c r="AB46" s="13">
        <f t="shared" si="57"/>
        <v>0</v>
      </c>
      <c r="AC46" s="13">
        <f t="shared" si="58"/>
        <v>0</v>
      </c>
      <c r="AD46" s="13">
        <f t="shared" si="59"/>
        <v>0</v>
      </c>
      <c r="AE46" s="13">
        <f t="shared" si="60"/>
        <v>0</v>
      </c>
      <c r="AF46" s="13">
        <f t="shared" si="61"/>
        <v>0</v>
      </c>
      <c r="AG46" s="13">
        <f t="shared" si="62"/>
        <v>0</v>
      </c>
      <c r="AH46" s="13">
        <f t="shared" si="63"/>
        <v>0</v>
      </c>
    </row>
    <row r="47" spans="1:34" ht="13.5">
      <c r="A47" t="s">
        <v>18</v>
      </c>
      <c r="B47" s="18">
        <v>0</v>
      </c>
      <c r="C47" s="13">
        <f t="shared" si="32"/>
        <v>0</v>
      </c>
      <c r="D47" s="13">
        <f t="shared" si="33"/>
        <v>0</v>
      </c>
      <c r="E47" s="13">
        <f t="shared" si="34"/>
        <v>0</v>
      </c>
      <c r="F47" s="13">
        <f t="shared" si="35"/>
        <v>0</v>
      </c>
      <c r="G47" s="13">
        <f t="shared" si="36"/>
        <v>0</v>
      </c>
      <c r="H47" s="13">
        <f t="shared" si="37"/>
        <v>0</v>
      </c>
      <c r="I47" s="13">
        <f t="shared" si="38"/>
        <v>0</v>
      </c>
      <c r="J47" s="13">
        <f t="shared" si="39"/>
        <v>0</v>
      </c>
      <c r="K47" s="13">
        <f t="shared" si="40"/>
        <v>0</v>
      </c>
      <c r="L47" s="13">
        <f t="shared" si="41"/>
        <v>0</v>
      </c>
      <c r="M47" s="13">
        <f t="shared" si="42"/>
        <v>0</v>
      </c>
      <c r="N47" s="13">
        <f t="shared" si="43"/>
        <v>0</v>
      </c>
      <c r="O47" s="13">
        <f t="shared" si="44"/>
        <v>0</v>
      </c>
      <c r="P47" s="13">
        <f t="shared" si="45"/>
        <v>0</v>
      </c>
      <c r="Q47" s="13">
        <f t="shared" si="46"/>
        <v>0</v>
      </c>
      <c r="R47" s="13">
        <f t="shared" si="47"/>
        <v>0</v>
      </c>
      <c r="S47" s="13">
        <f t="shared" si="48"/>
        <v>0</v>
      </c>
      <c r="T47" s="13">
        <f t="shared" si="49"/>
        <v>0</v>
      </c>
      <c r="U47" s="13">
        <f t="shared" si="50"/>
        <v>0</v>
      </c>
      <c r="V47" s="13">
        <f t="shared" si="51"/>
        <v>0</v>
      </c>
      <c r="W47" s="13">
        <f t="shared" si="52"/>
        <v>0</v>
      </c>
      <c r="X47" s="13">
        <f t="shared" si="53"/>
        <v>0</v>
      </c>
      <c r="Y47" s="13">
        <f t="shared" si="54"/>
        <v>0</v>
      </c>
      <c r="Z47" s="13">
        <f t="shared" si="55"/>
        <v>0</v>
      </c>
      <c r="AA47" s="13">
        <f t="shared" si="56"/>
        <v>0</v>
      </c>
      <c r="AB47" s="13">
        <f t="shared" si="57"/>
        <v>0</v>
      </c>
      <c r="AC47" s="13">
        <f t="shared" si="58"/>
        <v>0</v>
      </c>
      <c r="AD47" s="13">
        <f t="shared" si="59"/>
        <v>0</v>
      </c>
      <c r="AE47" s="13">
        <f t="shared" si="60"/>
        <v>0</v>
      </c>
      <c r="AF47" s="13">
        <f t="shared" si="61"/>
        <v>0</v>
      </c>
      <c r="AG47" s="13">
        <f t="shared" si="62"/>
        <v>0</v>
      </c>
      <c r="AH47" s="13">
        <f t="shared" si="63"/>
        <v>0</v>
      </c>
    </row>
    <row r="48" spans="1:34" ht="13.5">
      <c r="A48" t="s">
        <v>5</v>
      </c>
      <c r="B48" s="18">
        <v>0</v>
      </c>
      <c r="C48" s="13">
        <f t="shared" si="32"/>
        <v>0</v>
      </c>
      <c r="D48" s="13">
        <f t="shared" si="33"/>
        <v>0</v>
      </c>
      <c r="E48" s="13">
        <f t="shared" si="34"/>
        <v>0</v>
      </c>
      <c r="F48" s="13">
        <f t="shared" si="35"/>
        <v>0</v>
      </c>
      <c r="G48" s="13">
        <f t="shared" si="36"/>
        <v>0</v>
      </c>
      <c r="H48" s="13">
        <f t="shared" si="37"/>
        <v>0</v>
      </c>
      <c r="I48" s="13">
        <f t="shared" si="38"/>
        <v>0</v>
      </c>
      <c r="J48" s="13">
        <f t="shared" si="39"/>
        <v>0</v>
      </c>
      <c r="K48" s="13">
        <f t="shared" si="40"/>
        <v>0</v>
      </c>
      <c r="L48" s="13">
        <f t="shared" si="41"/>
        <v>0</v>
      </c>
      <c r="M48" s="13">
        <f t="shared" si="42"/>
        <v>0</v>
      </c>
      <c r="N48" s="13">
        <f t="shared" si="43"/>
        <v>0</v>
      </c>
      <c r="O48" s="13">
        <f t="shared" si="44"/>
        <v>0</v>
      </c>
      <c r="P48" s="13">
        <f t="shared" si="45"/>
        <v>0</v>
      </c>
      <c r="Q48" s="13">
        <f t="shared" si="46"/>
        <v>0</v>
      </c>
      <c r="R48" s="13">
        <f t="shared" si="47"/>
        <v>0</v>
      </c>
      <c r="S48" s="13">
        <f t="shared" si="48"/>
        <v>0</v>
      </c>
      <c r="T48" s="13">
        <f t="shared" si="49"/>
        <v>0</v>
      </c>
      <c r="U48" s="13">
        <f t="shared" si="50"/>
        <v>0</v>
      </c>
      <c r="V48" s="13">
        <f t="shared" si="51"/>
        <v>0</v>
      </c>
      <c r="W48" s="13">
        <f t="shared" si="52"/>
        <v>0</v>
      </c>
      <c r="X48" s="13">
        <f t="shared" si="53"/>
        <v>0</v>
      </c>
      <c r="Y48" s="13">
        <f t="shared" si="54"/>
        <v>0</v>
      </c>
      <c r="Z48" s="13">
        <f t="shared" si="55"/>
        <v>0</v>
      </c>
      <c r="AA48" s="13">
        <f t="shared" si="56"/>
        <v>0</v>
      </c>
      <c r="AB48" s="13">
        <f t="shared" si="57"/>
        <v>0</v>
      </c>
      <c r="AC48" s="13">
        <f t="shared" si="58"/>
        <v>0</v>
      </c>
      <c r="AD48" s="13">
        <f t="shared" si="59"/>
        <v>0</v>
      </c>
      <c r="AE48" s="13">
        <f t="shared" si="60"/>
        <v>0</v>
      </c>
      <c r="AF48" s="13">
        <f t="shared" si="61"/>
        <v>0</v>
      </c>
      <c r="AG48" s="13">
        <f t="shared" si="62"/>
        <v>0</v>
      </c>
      <c r="AH48" s="13">
        <f t="shared" si="63"/>
        <v>0</v>
      </c>
    </row>
    <row r="49" spans="1:34" ht="13.5">
      <c r="A49" t="s">
        <v>6</v>
      </c>
      <c r="B49" s="18">
        <v>0</v>
      </c>
      <c r="C49" s="13">
        <f t="shared" si="32"/>
        <v>0</v>
      </c>
      <c r="D49" s="13">
        <f t="shared" si="33"/>
        <v>0</v>
      </c>
      <c r="E49" s="13">
        <f t="shared" si="34"/>
        <v>0</v>
      </c>
      <c r="F49" s="13">
        <f t="shared" si="35"/>
        <v>0</v>
      </c>
      <c r="G49" s="13">
        <f t="shared" si="36"/>
        <v>0</v>
      </c>
      <c r="H49" s="13">
        <f t="shared" si="37"/>
        <v>0</v>
      </c>
      <c r="I49" s="13">
        <f t="shared" si="38"/>
        <v>0</v>
      </c>
      <c r="J49" s="13">
        <f t="shared" si="39"/>
        <v>0</v>
      </c>
      <c r="K49" s="13">
        <f t="shared" si="40"/>
        <v>0</v>
      </c>
      <c r="L49" s="13">
        <f t="shared" si="41"/>
        <v>0</v>
      </c>
      <c r="M49" s="13">
        <f t="shared" si="42"/>
        <v>0</v>
      </c>
      <c r="N49" s="13">
        <f t="shared" si="43"/>
        <v>0</v>
      </c>
      <c r="O49" s="13">
        <f t="shared" si="44"/>
        <v>0</v>
      </c>
      <c r="P49" s="13">
        <f t="shared" si="45"/>
        <v>0</v>
      </c>
      <c r="Q49" s="13">
        <f t="shared" si="46"/>
        <v>0</v>
      </c>
      <c r="R49" s="13">
        <f t="shared" si="47"/>
        <v>0</v>
      </c>
      <c r="S49" s="13">
        <f t="shared" si="48"/>
        <v>0</v>
      </c>
      <c r="T49" s="13">
        <f t="shared" si="49"/>
        <v>0</v>
      </c>
      <c r="U49" s="13">
        <f t="shared" si="50"/>
        <v>0</v>
      </c>
      <c r="V49" s="13">
        <f t="shared" si="51"/>
        <v>0</v>
      </c>
      <c r="W49" s="13">
        <f t="shared" si="52"/>
        <v>0</v>
      </c>
      <c r="X49" s="13">
        <f t="shared" si="53"/>
        <v>0</v>
      </c>
      <c r="Y49" s="13">
        <f t="shared" si="54"/>
        <v>0</v>
      </c>
      <c r="Z49" s="13">
        <f t="shared" si="55"/>
        <v>0</v>
      </c>
      <c r="AA49" s="13">
        <f t="shared" si="56"/>
        <v>0</v>
      </c>
      <c r="AB49" s="13">
        <f t="shared" si="57"/>
        <v>0</v>
      </c>
      <c r="AC49" s="13">
        <f t="shared" si="58"/>
        <v>0</v>
      </c>
      <c r="AD49" s="13">
        <f t="shared" si="59"/>
        <v>0</v>
      </c>
      <c r="AE49" s="13">
        <f t="shared" si="60"/>
        <v>0</v>
      </c>
      <c r="AF49" s="13">
        <f t="shared" si="61"/>
        <v>0</v>
      </c>
      <c r="AG49" s="13">
        <f t="shared" si="62"/>
        <v>0</v>
      </c>
      <c r="AH49" s="13">
        <f t="shared" si="63"/>
        <v>0</v>
      </c>
    </row>
    <row r="50" spans="2:34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3.5">
      <c r="A51" t="s">
        <v>7</v>
      </c>
      <c r="B51" s="18">
        <v>0</v>
      </c>
      <c r="C51" s="13">
        <f>B51*C23</f>
        <v>0</v>
      </c>
      <c r="D51" s="13">
        <f>B51*D23</f>
        <v>0</v>
      </c>
      <c r="E51" s="13">
        <f>B51*E23</f>
        <v>0</v>
      </c>
      <c r="F51" s="13">
        <f>B51*F23</f>
        <v>0</v>
      </c>
      <c r="G51" s="13">
        <f>B51*G23</f>
        <v>0</v>
      </c>
      <c r="H51" s="13">
        <f>B51*H23</f>
        <v>0</v>
      </c>
      <c r="I51" s="13">
        <f>B51*I23</f>
        <v>0</v>
      </c>
      <c r="J51" s="13">
        <f>B51*J23</f>
        <v>0</v>
      </c>
      <c r="K51" s="13">
        <f>B51*K23</f>
        <v>0</v>
      </c>
      <c r="L51" s="13">
        <f>B51*L23</f>
        <v>0</v>
      </c>
      <c r="M51" s="13">
        <f>B51*M23</f>
        <v>0</v>
      </c>
      <c r="N51" s="13">
        <f>B51*N23</f>
        <v>0</v>
      </c>
      <c r="O51" s="13">
        <f>B51*O23</f>
        <v>0</v>
      </c>
      <c r="P51" s="13">
        <f>B51*P23</f>
        <v>0</v>
      </c>
      <c r="Q51" s="13">
        <f>B51*Q23</f>
        <v>0</v>
      </c>
      <c r="R51" s="13">
        <f>B51*R23</f>
        <v>0</v>
      </c>
      <c r="S51" s="13">
        <f>B51*S23</f>
        <v>0</v>
      </c>
      <c r="T51" s="13">
        <f>B51*T23</f>
        <v>0</v>
      </c>
      <c r="U51" s="13">
        <f>B51*U23</f>
        <v>0</v>
      </c>
      <c r="V51" s="13">
        <f>B51*V23</f>
        <v>0</v>
      </c>
      <c r="W51" s="13">
        <f>B51*W23</f>
        <v>0</v>
      </c>
      <c r="X51" s="13">
        <f>B51*X23</f>
        <v>0</v>
      </c>
      <c r="Y51" s="13">
        <f>B51*Y23</f>
        <v>0</v>
      </c>
      <c r="Z51" s="13">
        <f>B51*Z23</f>
        <v>0</v>
      </c>
      <c r="AA51" s="13">
        <f>B51*AA23</f>
        <v>0</v>
      </c>
      <c r="AB51" s="13">
        <f>B51*AB23</f>
        <v>0</v>
      </c>
      <c r="AC51" s="13">
        <f>B51*AC23</f>
        <v>0</v>
      </c>
      <c r="AD51" s="13">
        <f>B51*AD23</f>
        <v>0</v>
      </c>
      <c r="AE51" s="13">
        <f>B51*AE23</f>
        <v>0</v>
      </c>
      <c r="AF51" s="13">
        <f>B51*AF23</f>
        <v>0</v>
      </c>
      <c r="AG51" s="13">
        <f>B51*AG23</f>
        <v>0</v>
      </c>
      <c r="AH51" s="13">
        <f>B51*AH23</f>
        <v>0</v>
      </c>
    </row>
    <row r="52" spans="2:34" ht="13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13.5">
      <c r="A53" t="s">
        <v>8</v>
      </c>
      <c r="B53" s="18">
        <v>0</v>
      </c>
      <c r="C53" s="13">
        <f>B53*C25</f>
        <v>0</v>
      </c>
      <c r="D53" s="13">
        <f>B53*D25</f>
        <v>0</v>
      </c>
      <c r="E53" s="13">
        <f>B53*E25</f>
        <v>0</v>
      </c>
      <c r="F53" s="13">
        <f>B53*F25</f>
        <v>0</v>
      </c>
      <c r="G53" s="13">
        <f>B53*G25</f>
        <v>0</v>
      </c>
      <c r="H53" s="13">
        <f>B53*H25</f>
        <v>0</v>
      </c>
      <c r="I53" s="13">
        <f>B53*I25</f>
        <v>0</v>
      </c>
      <c r="J53" s="13">
        <f>B53*J25</f>
        <v>0</v>
      </c>
      <c r="K53" s="13">
        <f>B53*K25</f>
        <v>0</v>
      </c>
      <c r="L53" s="13">
        <f>B53*L25</f>
        <v>0</v>
      </c>
      <c r="M53" s="13">
        <f>B53*M25</f>
        <v>0</v>
      </c>
      <c r="N53" s="13">
        <f>B53*N25</f>
        <v>0</v>
      </c>
      <c r="O53" s="13">
        <f>B53*O25</f>
        <v>0</v>
      </c>
      <c r="P53" s="13">
        <f>B53*P25</f>
        <v>0</v>
      </c>
      <c r="Q53" s="13">
        <f>B53*Q25</f>
        <v>0</v>
      </c>
      <c r="R53" s="13">
        <f>B53*R25</f>
        <v>0</v>
      </c>
      <c r="S53" s="13">
        <f>B53*S25</f>
        <v>0</v>
      </c>
      <c r="T53" s="13">
        <f>B53*T25</f>
        <v>0</v>
      </c>
      <c r="U53" s="13">
        <f>B53*U25</f>
        <v>0</v>
      </c>
      <c r="V53" s="13">
        <f>B53*V25</f>
        <v>0</v>
      </c>
      <c r="W53" s="13">
        <f>B53*W25</f>
        <v>0</v>
      </c>
      <c r="X53" s="13">
        <f>B53*X25</f>
        <v>0</v>
      </c>
      <c r="Y53" s="13">
        <f>B53*Y25</f>
        <v>0</v>
      </c>
      <c r="Z53" s="13">
        <f>B53*Z25</f>
        <v>0</v>
      </c>
      <c r="AA53" s="13">
        <f>B53*AA25</f>
        <v>0</v>
      </c>
      <c r="AB53" s="13">
        <f>B53*AB25</f>
        <v>0</v>
      </c>
      <c r="AC53" s="13">
        <f>B53*AC25</f>
        <v>0</v>
      </c>
      <c r="AD53" s="13">
        <f>B53*AD25</f>
        <v>0</v>
      </c>
      <c r="AE53" s="13">
        <f>B53*AE25</f>
        <v>0</v>
      </c>
      <c r="AF53" s="13">
        <f>B53*AF25</f>
        <v>0</v>
      </c>
      <c r="AG53" s="13">
        <f>B53*AG25</f>
        <v>0</v>
      </c>
      <c r="AH53" s="13">
        <f>B53*AH25</f>
        <v>0</v>
      </c>
    </row>
    <row r="54" spans="2:34" ht="13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13.5">
      <c r="A55" t="s">
        <v>9</v>
      </c>
      <c r="B55" s="18">
        <v>0</v>
      </c>
      <c r="C55" s="13">
        <f>B55*C27</f>
        <v>0</v>
      </c>
      <c r="D55" s="13">
        <f>B55*D27</f>
        <v>0</v>
      </c>
      <c r="E55" s="13">
        <f>B55*E27</f>
        <v>0</v>
      </c>
      <c r="F55" s="13">
        <f>B55*F27</f>
        <v>0</v>
      </c>
      <c r="G55" s="13">
        <f>B55*G27</f>
        <v>0</v>
      </c>
      <c r="H55" s="13">
        <f>B55*H27</f>
        <v>0</v>
      </c>
      <c r="I55" s="13">
        <f>B55*I27</f>
        <v>0</v>
      </c>
      <c r="J55" s="13">
        <f>B55*J27</f>
        <v>0</v>
      </c>
      <c r="K55" s="13">
        <f>B55*K27</f>
        <v>0</v>
      </c>
      <c r="L55" s="13">
        <f>B55*L27</f>
        <v>0</v>
      </c>
      <c r="M55" s="13">
        <f>B55*M27</f>
        <v>0</v>
      </c>
      <c r="N55" s="13">
        <f>B55*N27</f>
        <v>0</v>
      </c>
      <c r="O55" s="13">
        <f>B55*O27</f>
        <v>0</v>
      </c>
      <c r="P55" s="13">
        <f>B55*P27</f>
        <v>0</v>
      </c>
      <c r="Q55" s="13">
        <f>B55*Q27</f>
        <v>0</v>
      </c>
      <c r="R55" s="13">
        <f>B55*R27</f>
        <v>0</v>
      </c>
      <c r="S55" s="13">
        <f>B55*S27</f>
        <v>0</v>
      </c>
      <c r="T55" s="13">
        <f>B55*T27</f>
        <v>0</v>
      </c>
      <c r="U55" s="13">
        <f>B55*U27</f>
        <v>0</v>
      </c>
      <c r="V55" s="13">
        <f>B55*V27</f>
        <v>0</v>
      </c>
      <c r="W55" s="13">
        <f>B55*W27</f>
        <v>0</v>
      </c>
      <c r="X55" s="13">
        <f>B55*X27</f>
        <v>0</v>
      </c>
      <c r="Y55" s="13">
        <f>B55*Y27</f>
        <v>0</v>
      </c>
      <c r="Z55" s="13">
        <f>B55*Z27</f>
        <v>0</v>
      </c>
      <c r="AA55" s="13">
        <f>B55*AA27</f>
        <v>0</v>
      </c>
      <c r="AB55" s="13">
        <f>B55*AB27</f>
        <v>0</v>
      </c>
      <c r="AC55" s="13">
        <f>B55*AC27</f>
        <v>0</v>
      </c>
      <c r="AD55" s="13">
        <f>B55*AD27</f>
        <v>0</v>
      </c>
      <c r="AE55" s="13">
        <f>B55*AE27</f>
        <v>0</v>
      </c>
      <c r="AF55" s="13">
        <f>B55*AF27</f>
        <v>0</v>
      </c>
      <c r="AG55" s="13">
        <f>B55*AG27</f>
        <v>0</v>
      </c>
      <c r="AH55" s="13">
        <f>B55*AH27</f>
        <v>0</v>
      </c>
    </row>
    <row r="56" spans="2:34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13.5">
      <c r="A57" t="s">
        <v>10</v>
      </c>
      <c r="B57" s="18">
        <v>0</v>
      </c>
      <c r="C57" s="13">
        <f>B57*C29</f>
        <v>0</v>
      </c>
      <c r="D57" s="13">
        <f>B57*D29</f>
        <v>0</v>
      </c>
      <c r="E57" s="13">
        <f>B57*E29</f>
        <v>0</v>
      </c>
      <c r="F57" s="13">
        <f>B57*F29</f>
        <v>0</v>
      </c>
      <c r="G57" s="13">
        <f>B57*G29</f>
        <v>0</v>
      </c>
      <c r="H57" s="13">
        <f>B57*H29</f>
        <v>0</v>
      </c>
      <c r="I57" s="13">
        <f>B57*I29</f>
        <v>0</v>
      </c>
      <c r="J57" s="13">
        <f>B57*J29</f>
        <v>0</v>
      </c>
      <c r="K57" s="13">
        <f>B57*K29</f>
        <v>0</v>
      </c>
      <c r="L57" s="13">
        <f>B57*L29</f>
        <v>0</v>
      </c>
      <c r="M57" s="13">
        <f>B57*M29</f>
        <v>0</v>
      </c>
      <c r="N57" s="13">
        <f>B57*N29</f>
        <v>0</v>
      </c>
      <c r="O57" s="13">
        <f>B57*O29</f>
        <v>0</v>
      </c>
      <c r="P57" s="13">
        <f>B57*P29</f>
        <v>0</v>
      </c>
      <c r="Q57" s="13">
        <f>B57*Q29</f>
        <v>0</v>
      </c>
      <c r="R57" s="13">
        <f>B57*R29</f>
        <v>0</v>
      </c>
      <c r="S57" s="13">
        <f>B57*S29</f>
        <v>0</v>
      </c>
      <c r="T57" s="13">
        <f>B57*T29</f>
        <v>0</v>
      </c>
      <c r="U57" s="13">
        <f>B57*U29</f>
        <v>0</v>
      </c>
      <c r="V57" s="13">
        <f>B57*V29</f>
        <v>0</v>
      </c>
      <c r="W57" s="13">
        <f>B57*W29</f>
        <v>0</v>
      </c>
      <c r="X57" s="13">
        <f>B57*X29</f>
        <v>0</v>
      </c>
      <c r="Y57" s="13">
        <f>B57*Y29</f>
        <v>0</v>
      </c>
      <c r="Z57" s="13">
        <f>B57*Z29</f>
        <v>0</v>
      </c>
      <c r="AA57" s="13">
        <f>B57*AA29</f>
        <v>0</v>
      </c>
      <c r="AB57" s="13">
        <f>B57*AB29</f>
        <v>0</v>
      </c>
      <c r="AC57" s="13">
        <f>B57*AC29</f>
        <v>0</v>
      </c>
      <c r="AD57" s="13">
        <f>B57*AD29</f>
        <v>0</v>
      </c>
      <c r="AE57" s="13">
        <f>B57*AE29</f>
        <v>0</v>
      </c>
      <c r="AF57" s="13">
        <f>B57*AF29</f>
        <v>0</v>
      </c>
      <c r="AG57" s="13">
        <f>B57*AG29</f>
        <v>0</v>
      </c>
      <c r="AH57" s="13">
        <f>B57*AH29</f>
        <v>0</v>
      </c>
    </row>
    <row r="58" spans="2:34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3.5">
      <c r="A59" s="4" t="s">
        <v>12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3.5">
      <c r="B60" s="12"/>
      <c r="C60" s="13">
        <f aca="true" t="shared" si="64" ref="C60:AH60">SUM(C34:C58)</f>
        <v>0</v>
      </c>
      <c r="D60" s="13">
        <f t="shared" si="64"/>
        <v>0</v>
      </c>
      <c r="E60" s="13">
        <f t="shared" si="64"/>
        <v>0</v>
      </c>
      <c r="F60" s="13">
        <f t="shared" si="64"/>
        <v>0</v>
      </c>
      <c r="G60" s="13">
        <f t="shared" si="64"/>
        <v>0</v>
      </c>
      <c r="H60" s="13">
        <f t="shared" si="64"/>
        <v>0</v>
      </c>
      <c r="I60" s="13">
        <f t="shared" si="64"/>
        <v>0</v>
      </c>
      <c r="J60" s="13">
        <f t="shared" si="64"/>
        <v>0</v>
      </c>
      <c r="K60" s="13">
        <f t="shared" si="64"/>
        <v>0</v>
      </c>
      <c r="L60" s="13">
        <f t="shared" si="64"/>
        <v>0</v>
      </c>
      <c r="M60" s="13">
        <f t="shared" si="64"/>
        <v>0</v>
      </c>
      <c r="N60" s="13">
        <f t="shared" si="64"/>
        <v>0</v>
      </c>
      <c r="O60" s="13">
        <f t="shared" si="64"/>
        <v>0</v>
      </c>
      <c r="P60" s="13">
        <f t="shared" si="64"/>
        <v>0</v>
      </c>
      <c r="Q60" s="13">
        <f t="shared" si="64"/>
        <v>0</v>
      </c>
      <c r="R60" s="13">
        <f t="shared" si="64"/>
        <v>0</v>
      </c>
      <c r="S60" s="13">
        <f t="shared" si="64"/>
        <v>0</v>
      </c>
      <c r="T60" s="13">
        <f t="shared" si="64"/>
        <v>0</v>
      </c>
      <c r="U60" s="13">
        <f t="shared" si="64"/>
        <v>0</v>
      </c>
      <c r="V60" s="13">
        <f t="shared" si="64"/>
        <v>0</v>
      </c>
      <c r="W60" s="13">
        <f t="shared" si="64"/>
        <v>0</v>
      </c>
      <c r="X60" s="13">
        <f t="shared" si="64"/>
        <v>0</v>
      </c>
      <c r="Y60" s="13">
        <f t="shared" si="64"/>
        <v>0</v>
      </c>
      <c r="Z60" s="13">
        <f t="shared" si="64"/>
        <v>0</v>
      </c>
      <c r="AA60" s="13">
        <f t="shared" si="64"/>
        <v>0</v>
      </c>
      <c r="AB60" s="13">
        <f t="shared" si="64"/>
        <v>0</v>
      </c>
      <c r="AC60" s="13">
        <f t="shared" si="64"/>
        <v>0</v>
      </c>
      <c r="AD60" s="13">
        <f t="shared" si="64"/>
        <v>0</v>
      </c>
      <c r="AE60" s="13">
        <f t="shared" si="64"/>
        <v>0</v>
      </c>
      <c r="AF60" s="13">
        <f t="shared" si="64"/>
        <v>0</v>
      </c>
      <c r="AG60" s="13">
        <f t="shared" si="64"/>
        <v>0</v>
      </c>
      <c r="AH60" s="13">
        <f t="shared" si="64"/>
        <v>0</v>
      </c>
    </row>
    <row r="61" spans="1:34" ht="14.25" thickBot="1">
      <c r="A61" t="s">
        <v>13</v>
      </c>
      <c r="B61" s="19">
        <v>1</v>
      </c>
      <c r="C61" s="14">
        <f>B61*C60</f>
        <v>0</v>
      </c>
      <c r="D61" s="14">
        <f>B61*D60</f>
        <v>0</v>
      </c>
      <c r="E61" s="14">
        <f>B61*E60</f>
        <v>0</v>
      </c>
      <c r="F61" s="14">
        <f>B61*F60</f>
        <v>0</v>
      </c>
      <c r="G61" s="14">
        <f>B61*G60</f>
        <v>0</v>
      </c>
      <c r="H61" s="14">
        <f>B61*H60</f>
        <v>0</v>
      </c>
      <c r="I61" s="14">
        <f>B61*I60</f>
        <v>0</v>
      </c>
      <c r="J61" s="14">
        <f>B61*J60</f>
        <v>0</v>
      </c>
      <c r="K61" s="14">
        <f>B61*K60</f>
        <v>0</v>
      </c>
      <c r="L61" s="14">
        <f>B61*L60</f>
        <v>0</v>
      </c>
      <c r="M61" s="14">
        <f>B61*M60</f>
        <v>0</v>
      </c>
      <c r="N61" s="14">
        <f>B61*N60</f>
        <v>0</v>
      </c>
      <c r="O61" s="14">
        <f>B61*O60</f>
        <v>0</v>
      </c>
      <c r="P61" s="14">
        <f>B61*P60</f>
        <v>0</v>
      </c>
      <c r="Q61" s="14">
        <f>B61*Q60</f>
        <v>0</v>
      </c>
      <c r="R61" s="14">
        <f>B61*R60</f>
        <v>0</v>
      </c>
      <c r="S61" s="14">
        <f>B61*S60</f>
        <v>0</v>
      </c>
      <c r="T61" s="14">
        <f>B61*T60</f>
        <v>0</v>
      </c>
      <c r="U61" s="14">
        <f>B61*U60</f>
        <v>0</v>
      </c>
      <c r="V61" s="14">
        <f>B61*V60</f>
        <v>0</v>
      </c>
      <c r="W61" s="14">
        <f>B61*W60</f>
        <v>0</v>
      </c>
      <c r="X61" s="14">
        <f>B61*X60</f>
        <v>0</v>
      </c>
      <c r="Y61" s="14">
        <f>B61*Y60</f>
        <v>0</v>
      </c>
      <c r="Z61" s="14">
        <f>B61*Z60</f>
        <v>0</v>
      </c>
      <c r="AA61" s="14">
        <f>B61*AA60</f>
        <v>0</v>
      </c>
      <c r="AB61" s="14">
        <f>B61*AB60</f>
        <v>0</v>
      </c>
      <c r="AC61" s="14">
        <f>B61*AC60</f>
        <v>0</v>
      </c>
      <c r="AD61" s="14">
        <f>B61*AD60</f>
        <v>0</v>
      </c>
      <c r="AE61" s="14">
        <f>B61*AE60</f>
        <v>0</v>
      </c>
      <c r="AF61" s="14">
        <f>B61*AF60</f>
        <v>0</v>
      </c>
      <c r="AG61" s="14">
        <f>B61*AG60</f>
        <v>0</v>
      </c>
      <c r="AH61" s="14">
        <f>B61*AH60</f>
        <v>0</v>
      </c>
    </row>
    <row r="62" spans="1:34" ht="14.25" thickBot="1">
      <c r="A62" t="s">
        <v>14</v>
      </c>
      <c r="C62" s="5" t="str">
        <f>RIGHT("00"&amp;DEC2HEX(C61),2)</f>
        <v>00</v>
      </c>
      <c r="D62" s="6" t="str">
        <f>RIGHT("00"&amp;DEC2HEX(D61),2)</f>
        <v>00</v>
      </c>
      <c r="E62" s="6" t="str">
        <f>RIGHT("00"&amp;DEC2HEX(E61),2)</f>
        <v>00</v>
      </c>
      <c r="F62" s="6" t="str">
        <f>RIGHT("00"&amp;DEC2HEX(F61),2)</f>
        <v>00</v>
      </c>
      <c r="G62" s="6" t="str">
        <f>RIGHT("00"&amp;DEC2HEX(G61),2)</f>
        <v>00</v>
      </c>
      <c r="H62" s="6" t="str">
        <f>RIGHT("00"&amp;DEC2HEX(H61),2)</f>
        <v>00</v>
      </c>
      <c r="I62" s="6" t="str">
        <f>RIGHT("00"&amp;DEC2HEX(I61),2)</f>
        <v>00</v>
      </c>
      <c r="J62" s="6" t="str">
        <f>RIGHT("00"&amp;DEC2HEX(J61),2)</f>
        <v>00</v>
      </c>
      <c r="K62" s="6" t="str">
        <f>RIGHT("00"&amp;DEC2HEX(K61),2)</f>
        <v>00</v>
      </c>
      <c r="L62" s="6" t="str">
        <f>RIGHT("00"&amp;DEC2HEX(L61),2)</f>
        <v>00</v>
      </c>
      <c r="M62" s="6" t="str">
        <f>RIGHT("00"&amp;DEC2HEX(M61),2)</f>
        <v>00</v>
      </c>
      <c r="N62" s="6" t="str">
        <f>RIGHT("00"&amp;DEC2HEX(N61),2)</f>
        <v>00</v>
      </c>
      <c r="O62" s="6" t="str">
        <f>RIGHT("00"&amp;DEC2HEX(O61),2)</f>
        <v>00</v>
      </c>
      <c r="P62" s="6" t="str">
        <f>RIGHT("00"&amp;DEC2HEX(P61),2)</f>
        <v>00</v>
      </c>
      <c r="Q62" s="6" t="str">
        <f>RIGHT("00"&amp;DEC2HEX(Q61),2)</f>
        <v>00</v>
      </c>
      <c r="R62" s="6" t="str">
        <f>RIGHT("00"&amp;DEC2HEX(R61),2)</f>
        <v>00</v>
      </c>
      <c r="S62" s="6" t="str">
        <f>RIGHT("00"&amp;DEC2HEX(S61),2)</f>
        <v>00</v>
      </c>
      <c r="T62" s="6" t="str">
        <f>RIGHT("00"&amp;DEC2HEX(T61),2)</f>
        <v>00</v>
      </c>
      <c r="U62" s="6" t="str">
        <f>RIGHT("00"&amp;DEC2HEX(U61),2)</f>
        <v>00</v>
      </c>
      <c r="V62" s="6" t="str">
        <f>RIGHT("00"&amp;DEC2HEX(V61),2)</f>
        <v>00</v>
      </c>
      <c r="W62" s="6" t="str">
        <f>RIGHT("00"&amp;DEC2HEX(W61),2)</f>
        <v>00</v>
      </c>
      <c r="X62" s="6" t="str">
        <f>RIGHT("00"&amp;DEC2HEX(X61),2)</f>
        <v>00</v>
      </c>
      <c r="Y62" s="6" t="str">
        <f>RIGHT("00"&amp;DEC2HEX(Y61),2)</f>
        <v>00</v>
      </c>
      <c r="Z62" s="6" t="str">
        <f>RIGHT("00"&amp;DEC2HEX(Z61),2)</f>
        <v>00</v>
      </c>
      <c r="AA62" s="6" t="str">
        <f>RIGHT("00"&amp;DEC2HEX(AA61),2)</f>
        <v>00</v>
      </c>
      <c r="AB62" s="6" t="str">
        <f>RIGHT("00"&amp;DEC2HEX(AB61),2)</f>
        <v>00</v>
      </c>
      <c r="AC62" s="6" t="str">
        <f>RIGHT("00"&amp;DEC2HEX(AC61),2)</f>
        <v>00</v>
      </c>
      <c r="AD62" s="6" t="str">
        <f>RIGHT("00"&amp;DEC2HEX(AD61),2)</f>
        <v>00</v>
      </c>
      <c r="AE62" s="6" t="str">
        <f>RIGHT("00"&amp;DEC2HEX(AE61),2)</f>
        <v>00</v>
      </c>
      <c r="AF62" s="6" t="str">
        <f>RIGHT("00"&amp;DEC2HEX(AF61),2)</f>
        <v>00</v>
      </c>
      <c r="AG62" s="6" t="str">
        <f>RIGHT("00"&amp;DEC2HEX(AG61),2)</f>
        <v>00</v>
      </c>
      <c r="AH62" s="7" t="str">
        <f>RIGHT("00"&amp;DEC2HEX(AH61),2)</f>
        <v>00</v>
      </c>
    </row>
    <row r="63" spans="1:34" ht="13.5">
      <c r="A63" s="4" t="s">
        <v>15</v>
      </c>
      <c r="C63" s="8">
        <f>IF(C61&gt;=128,"ERROR",IF(C61&lt;=-129,"ERROR",""))</f>
      </c>
      <c r="D63" s="8">
        <f aca="true" t="shared" si="65" ref="D63:AH63">IF(D61&gt;=128,"ERROR",IF(D61&lt;=-129,"ERROR",""))</f>
      </c>
      <c r="E63" s="8">
        <f t="shared" si="65"/>
      </c>
      <c r="F63" s="8">
        <f t="shared" si="65"/>
      </c>
      <c r="G63" s="8">
        <f t="shared" si="65"/>
      </c>
      <c r="H63" s="8">
        <f t="shared" si="65"/>
      </c>
      <c r="I63" s="8">
        <f t="shared" si="65"/>
      </c>
      <c r="J63" s="8">
        <f t="shared" si="65"/>
      </c>
      <c r="K63" s="8">
        <f t="shared" si="65"/>
      </c>
      <c r="L63" s="8">
        <f t="shared" si="65"/>
      </c>
      <c r="M63" s="8">
        <f t="shared" si="65"/>
      </c>
      <c r="N63" s="8">
        <f t="shared" si="65"/>
      </c>
      <c r="O63" s="8">
        <f t="shared" si="65"/>
      </c>
      <c r="P63" s="8">
        <f t="shared" si="65"/>
      </c>
      <c r="Q63" s="8">
        <f t="shared" si="65"/>
      </c>
      <c r="R63" s="8">
        <f t="shared" si="65"/>
      </c>
      <c r="S63" s="8">
        <f t="shared" si="65"/>
      </c>
      <c r="T63" s="8">
        <f t="shared" si="65"/>
      </c>
      <c r="U63" s="8">
        <f t="shared" si="65"/>
      </c>
      <c r="V63" s="8">
        <f t="shared" si="65"/>
      </c>
      <c r="W63" s="8">
        <f t="shared" si="65"/>
      </c>
      <c r="X63" s="8">
        <f t="shared" si="65"/>
      </c>
      <c r="Y63" s="8">
        <f t="shared" si="65"/>
      </c>
      <c r="Z63" s="8">
        <f t="shared" si="65"/>
      </c>
      <c r="AA63" s="8">
        <f t="shared" si="65"/>
      </c>
      <c r="AB63" s="8">
        <f t="shared" si="65"/>
      </c>
      <c r="AC63" s="8">
        <f t="shared" si="65"/>
      </c>
      <c r="AD63" s="8">
        <f t="shared" si="65"/>
      </c>
      <c r="AE63" s="8">
        <f t="shared" si="65"/>
      </c>
      <c r="AF63" s="8">
        <f t="shared" si="65"/>
      </c>
      <c r="AG63" s="8">
        <f t="shared" si="65"/>
      </c>
      <c r="AH63" s="8">
        <f t="shared" si="65"/>
      </c>
    </row>
    <row r="64" ht="13.5">
      <c r="C64" s="9" t="str">
        <f>C62&amp;D62&amp;E62&amp;F62&amp;G62&amp;H62&amp;I62&amp;J62&amp;K62&amp;L62&amp;M62&amp;N62&amp;O62&amp;P62&amp;Q62&amp;R62&amp;S62&amp;T62&amp;U62&amp;V62&amp;W62&amp;X62&amp;Y62&amp;Z62&amp;AA62&amp;AB62&amp;AC62&amp;AD62&amp;AE62&amp;AF62&amp;AG62&amp;AH62</f>
        <v>0000000000000000000000000000000000000000000000000000000000000000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3" max="34" width="10.50390625" style="0" customWidth="1"/>
  </cols>
  <sheetData>
    <row r="1" ht="21">
      <c r="A1" s="1" t="s">
        <v>34</v>
      </c>
    </row>
    <row r="3" spans="3:34" ht="13.5">
      <c r="C3" s="16">
        <v>0</v>
      </c>
      <c r="D3" s="16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6">
        <v>18</v>
      </c>
      <c r="V3" s="16">
        <v>19</v>
      </c>
      <c r="W3" s="16">
        <v>20</v>
      </c>
      <c r="X3" s="16">
        <v>21</v>
      </c>
      <c r="Y3" s="16">
        <v>22</v>
      </c>
      <c r="Z3" s="16">
        <v>23</v>
      </c>
      <c r="AA3" s="16">
        <v>24</v>
      </c>
      <c r="AB3" s="16">
        <v>25</v>
      </c>
      <c r="AC3" s="16">
        <v>26</v>
      </c>
      <c r="AD3" s="16">
        <v>27</v>
      </c>
      <c r="AE3" s="16">
        <v>28</v>
      </c>
      <c r="AF3" s="16">
        <v>29</v>
      </c>
      <c r="AG3" s="16">
        <v>30</v>
      </c>
      <c r="AH3" s="16">
        <v>31</v>
      </c>
    </row>
    <row r="4" spans="1:34" ht="13.5">
      <c r="A4" s="4" t="s">
        <v>30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</row>
    <row r="5" spans="1:34" ht="13.5">
      <c r="A5" s="4" t="s">
        <v>31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</row>
    <row r="6" spans="2:34" ht="13.5">
      <c r="B6" t="s">
        <v>33</v>
      </c>
      <c r="C6" s="13">
        <f>C5-C4</f>
        <v>0</v>
      </c>
      <c r="D6" s="13">
        <f aca="true" t="shared" si="0" ref="D6:AH6">D5-D4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</row>
    <row r="8" ht="13.5">
      <c r="A8" s="4" t="s">
        <v>32</v>
      </c>
    </row>
    <row r="9" spans="1:34" ht="14.25" thickBot="1">
      <c r="A9" s="17">
        <v>1</v>
      </c>
      <c r="C9" s="13">
        <f aca="true" t="shared" si="1" ref="C9:AH9">C4+C6/31*0</f>
        <v>0</v>
      </c>
      <c r="D9" s="13">
        <f t="shared" si="1"/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13">
        <f t="shared" si="1"/>
        <v>0</v>
      </c>
      <c r="T9" s="13">
        <f t="shared" si="1"/>
        <v>0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  <c r="Z9" s="13">
        <f t="shared" si="1"/>
        <v>0</v>
      </c>
      <c r="AA9" s="13">
        <f t="shared" si="1"/>
        <v>0</v>
      </c>
      <c r="AB9" s="13">
        <f t="shared" si="1"/>
        <v>0</v>
      </c>
      <c r="AC9" s="13">
        <f t="shared" si="1"/>
        <v>0</v>
      </c>
      <c r="AD9" s="13">
        <f t="shared" si="1"/>
        <v>0</v>
      </c>
      <c r="AE9" s="13">
        <f t="shared" si="1"/>
        <v>0</v>
      </c>
      <c r="AF9" s="13">
        <f t="shared" si="1"/>
        <v>0</v>
      </c>
      <c r="AG9" s="13">
        <f t="shared" si="1"/>
        <v>0</v>
      </c>
      <c r="AH9" s="13">
        <f t="shared" si="1"/>
        <v>0</v>
      </c>
    </row>
    <row r="10" spans="1:34" ht="14.25" thickBot="1">
      <c r="A10" s="4"/>
      <c r="C10" s="5" t="str">
        <f>RIGHT("00"&amp;DEC2HEX(C9),2)</f>
        <v>00</v>
      </c>
      <c r="D10" s="6" t="str">
        <f>RIGHT("00"&amp;DEC2HEX(D9),2)</f>
        <v>00</v>
      </c>
      <c r="E10" s="6" t="str">
        <f>RIGHT("00"&amp;DEC2HEX(E9),2)</f>
        <v>00</v>
      </c>
      <c r="F10" s="6" t="str">
        <f>RIGHT("00"&amp;DEC2HEX(F9),2)</f>
        <v>00</v>
      </c>
      <c r="G10" s="6" t="str">
        <f>RIGHT("00"&amp;DEC2HEX(G9),2)</f>
        <v>00</v>
      </c>
      <c r="H10" s="6" t="str">
        <f>RIGHT("00"&amp;DEC2HEX(H9),2)</f>
        <v>00</v>
      </c>
      <c r="I10" s="6" t="str">
        <f>RIGHT("00"&amp;DEC2HEX(I9),2)</f>
        <v>00</v>
      </c>
      <c r="J10" s="6" t="str">
        <f>RIGHT("00"&amp;DEC2HEX(J9),2)</f>
        <v>00</v>
      </c>
      <c r="K10" s="6" t="str">
        <f>RIGHT("00"&amp;DEC2HEX(K9),2)</f>
        <v>00</v>
      </c>
      <c r="L10" s="6" t="str">
        <f>RIGHT("00"&amp;DEC2HEX(L9),2)</f>
        <v>00</v>
      </c>
      <c r="M10" s="6" t="str">
        <f>RIGHT("00"&amp;DEC2HEX(M9),2)</f>
        <v>00</v>
      </c>
      <c r="N10" s="6" t="str">
        <f>RIGHT("00"&amp;DEC2HEX(N9),2)</f>
        <v>00</v>
      </c>
      <c r="O10" s="6" t="str">
        <f>RIGHT("00"&amp;DEC2HEX(O9),2)</f>
        <v>00</v>
      </c>
      <c r="P10" s="6" t="str">
        <f>RIGHT("00"&amp;DEC2HEX(P9),2)</f>
        <v>00</v>
      </c>
      <c r="Q10" s="6" t="str">
        <f>RIGHT("00"&amp;DEC2HEX(Q9),2)</f>
        <v>00</v>
      </c>
      <c r="R10" s="6" t="str">
        <f>RIGHT("00"&amp;DEC2HEX(R9),2)</f>
        <v>00</v>
      </c>
      <c r="S10" s="6" t="str">
        <f>RIGHT("00"&amp;DEC2HEX(S9),2)</f>
        <v>00</v>
      </c>
      <c r="T10" s="6" t="str">
        <f>RIGHT("00"&amp;DEC2HEX(T9),2)</f>
        <v>00</v>
      </c>
      <c r="U10" s="6" t="str">
        <f>RIGHT("00"&amp;DEC2HEX(U9),2)</f>
        <v>00</v>
      </c>
      <c r="V10" s="6" t="str">
        <f>RIGHT("00"&amp;DEC2HEX(V9),2)</f>
        <v>00</v>
      </c>
      <c r="W10" s="6" t="str">
        <f>RIGHT("00"&amp;DEC2HEX(W9),2)</f>
        <v>00</v>
      </c>
      <c r="X10" s="6" t="str">
        <f>RIGHT("00"&amp;DEC2HEX(X9),2)</f>
        <v>00</v>
      </c>
      <c r="Y10" s="6" t="str">
        <f>RIGHT("00"&amp;DEC2HEX(Y9),2)</f>
        <v>00</v>
      </c>
      <c r="Z10" s="6" t="str">
        <f>RIGHT("00"&amp;DEC2HEX(Z9),2)</f>
        <v>00</v>
      </c>
      <c r="AA10" s="6" t="str">
        <f>RIGHT("00"&amp;DEC2HEX(AA9),2)</f>
        <v>00</v>
      </c>
      <c r="AB10" s="6" t="str">
        <f>RIGHT("00"&amp;DEC2HEX(AB9),2)</f>
        <v>00</v>
      </c>
      <c r="AC10" s="6" t="str">
        <f>RIGHT("00"&amp;DEC2HEX(AC9),2)</f>
        <v>00</v>
      </c>
      <c r="AD10" s="6" t="str">
        <f>RIGHT("00"&amp;DEC2HEX(AD9),2)</f>
        <v>00</v>
      </c>
      <c r="AE10" s="6" t="str">
        <f>RIGHT("00"&amp;DEC2HEX(AE9),2)</f>
        <v>00</v>
      </c>
      <c r="AF10" s="6" t="str">
        <f>RIGHT("00"&amp;DEC2HEX(AF9),2)</f>
        <v>00</v>
      </c>
      <c r="AG10" s="6" t="str">
        <f>RIGHT("00"&amp;DEC2HEX(AG9),2)</f>
        <v>00</v>
      </c>
      <c r="AH10" s="7" t="str">
        <f>RIGHT("00"&amp;DEC2HEX(AH9),2)</f>
        <v>00</v>
      </c>
    </row>
    <row r="11" spans="1:34" ht="13.5">
      <c r="A11" s="4"/>
      <c r="B11" s="9" t="str">
        <f>C10&amp;D10&amp;E10&amp;F10&amp;G10&amp;H10&amp;I10&amp;J10&amp;K10&amp;L10&amp;M10&amp;N10&amp;O10&amp;P10&amp;Q10&amp;R10&amp;S10&amp;T10&amp;U10&amp;V10&amp;W10&amp;X10&amp;Y10&amp;Z10&amp;AA10&amp;AB10&amp;AC10&amp;AD10&amp;AE10&amp;AF10&amp;AG10&amp;AH10</f>
        <v>0000000000000000000000000000000000000000000000000000000000000000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4.25" thickBot="1">
      <c r="A12" s="4">
        <v>2</v>
      </c>
      <c r="C12" s="13">
        <f aca="true" t="shared" si="2" ref="C12:AH12">C4+C6/31*1</f>
        <v>0</v>
      </c>
      <c r="D12" s="13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13">
        <f t="shared" si="2"/>
        <v>0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3">
        <f t="shared" si="2"/>
        <v>0</v>
      </c>
      <c r="Z12" s="13">
        <f t="shared" si="2"/>
        <v>0</v>
      </c>
      <c r="AA12" s="13">
        <f t="shared" si="2"/>
        <v>0</v>
      </c>
      <c r="AB12" s="13">
        <f t="shared" si="2"/>
        <v>0</v>
      </c>
      <c r="AC12" s="13">
        <f t="shared" si="2"/>
        <v>0</v>
      </c>
      <c r="AD12" s="13">
        <f t="shared" si="2"/>
        <v>0</v>
      </c>
      <c r="AE12" s="13">
        <f t="shared" si="2"/>
        <v>0</v>
      </c>
      <c r="AF12" s="13">
        <f t="shared" si="2"/>
        <v>0</v>
      </c>
      <c r="AG12" s="13">
        <f t="shared" si="2"/>
        <v>0</v>
      </c>
      <c r="AH12" s="13">
        <f t="shared" si="2"/>
        <v>0</v>
      </c>
    </row>
    <row r="13" spans="1:34" ht="14.25" thickBot="1">
      <c r="A13" s="4"/>
      <c r="C13" s="5" t="str">
        <f>RIGHT("00"&amp;DEC2HEX(C12),2)</f>
        <v>00</v>
      </c>
      <c r="D13" s="6" t="str">
        <f>RIGHT("00"&amp;DEC2HEX(D12),2)</f>
        <v>00</v>
      </c>
      <c r="E13" s="6" t="str">
        <f>RIGHT("00"&amp;DEC2HEX(E12),2)</f>
        <v>00</v>
      </c>
      <c r="F13" s="6" t="str">
        <f>RIGHT("00"&amp;DEC2HEX(F12),2)</f>
        <v>00</v>
      </c>
      <c r="G13" s="6" t="str">
        <f>RIGHT("00"&amp;DEC2HEX(G12),2)</f>
        <v>00</v>
      </c>
      <c r="H13" s="6" t="str">
        <f>RIGHT("00"&amp;DEC2HEX(H12),2)</f>
        <v>00</v>
      </c>
      <c r="I13" s="6" t="str">
        <f>RIGHT("00"&amp;DEC2HEX(I12),2)</f>
        <v>00</v>
      </c>
      <c r="J13" s="6" t="str">
        <f>RIGHT("00"&amp;DEC2HEX(J12),2)</f>
        <v>00</v>
      </c>
      <c r="K13" s="6" t="str">
        <f>RIGHT("00"&amp;DEC2HEX(K12),2)</f>
        <v>00</v>
      </c>
      <c r="L13" s="6" t="str">
        <f>RIGHT("00"&amp;DEC2HEX(L12),2)</f>
        <v>00</v>
      </c>
      <c r="M13" s="6" t="str">
        <f>RIGHT("00"&amp;DEC2HEX(M12),2)</f>
        <v>00</v>
      </c>
      <c r="N13" s="6" t="str">
        <f>RIGHT("00"&amp;DEC2HEX(N12),2)</f>
        <v>00</v>
      </c>
      <c r="O13" s="6" t="str">
        <f>RIGHT("00"&amp;DEC2HEX(O12),2)</f>
        <v>00</v>
      </c>
      <c r="P13" s="6" t="str">
        <f>RIGHT("00"&amp;DEC2HEX(P12),2)</f>
        <v>00</v>
      </c>
      <c r="Q13" s="6" t="str">
        <f>RIGHT("00"&amp;DEC2HEX(Q12),2)</f>
        <v>00</v>
      </c>
      <c r="R13" s="6" t="str">
        <f>RIGHT("00"&amp;DEC2HEX(R12),2)</f>
        <v>00</v>
      </c>
      <c r="S13" s="6" t="str">
        <f>RIGHT("00"&amp;DEC2HEX(S12),2)</f>
        <v>00</v>
      </c>
      <c r="T13" s="6" t="str">
        <f>RIGHT("00"&amp;DEC2HEX(T12),2)</f>
        <v>00</v>
      </c>
      <c r="U13" s="6" t="str">
        <f>RIGHT("00"&amp;DEC2HEX(U12),2)</f>
        <v>00</v>
      </c>
      <c r="V13" s="6" t="str">
        <f>RIGHT("00"&amp;DEC2HEX(V12),2)</f>
        <v>00</v>
      </c>
      <c r="W13" s="6" t="str">
        <f>RIGHT("00"&amp;DEC2HEX(W12),2)</f>
        <v>00</v>
      </c>
      <c r="X13" s="6" t="str">
        <f>RIGHT("00"&amp;DEC2HEX(X12),2)</f>
        <v>00</v>
      </c>
      <c r="Y13" s="6" t="str">
        <f>RIGHT("00"&amp;DEC2HEX(Y12),2)</f>
        <v>00</v>
      </c>
      <c r="Z13" s="6" t="str">
        <f>RIGHT("00"&amp;DEC2HEX(Z12),2)</f>
        <v>00</v>
      </c>
      <c r="AA13" s="6" t="str">
        <f>RIGHT("00"&amp;DEC2HEX(AA12),2)</f>
        <v>00</v>
      </c>
      <c r="AB13" s="6" t="str">
        <f>RIGHT("00"&amp;DEC2HEX(AB12),2)</f>
        <v>00</v>
      </c>
      <c r="AC13" s="6" t="str">
        <f>RIGHT("00"&amp;DEC2HEX(AC12),2)</f>
        <v>00</v>
      </c>
      <c r="AD13" s="6" t="str">
        <f>RIGHT("00"&amp;DEC2HEX(AD12),2)</f>
        <v>00</v>
      </c>
      <c r="AE13" s="6" t="str">
        <f>RIGHT("00"&amp;DEC2HEX(AE12),2)</f>
        <v>00</v>
      </c>
      <c r="AF13" s="6" t="str">
        <f>RIGHT("00"&amp;DEC2HEX(AF12),2)</f>
        <v>00</v>
      </c>
      <c r="AG13" s="6" t="str">
        <f>RIGHT("00"&amp;DEC2HEX(AG12),2)</f>
        <v>00</v>
      </c>
      <c r="AH13" s="7" t="str">
        <f>RIGHT("00"&amp;DEC2HEX(AH12),2)</f>
        <v>00</v>
      </c>
    </row>
    <row r="14" spans="1:34" ht="13.5">
      <c r="A14" s="4"/>
      <c r="B14" s="9" t="str">
        <f>C13&amp;D13&amp;E13&amp;F13&amp;G13&amp;H13&amp;I13&amp;J13&amp;K13&amp;L13&amp;M13&amp;N13&amp;O13&amp;P13&amp;Q13&amp;R13&amp;S13&amp;T13&amp;U13&amp;V13&amp;W13&amp;X13&amp;Y13&amp;Z13&amp;AA13&amp;AB13&amp;AC13&amp;AD13&amp;AE13&amp;AF13&amp;AG13&amp;AH13</f>
        <v>0000000000000000000000000000000000000000000000000000000000000000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4.25" thickBot="1">
      <c r="A15" s="4">
        <v>3</v>
      </c>
      <c r="C15" s="13">
        <f aca="true" t="shared" si="3" ref="C15:AH15">C4+C6/31*2</f>
        <v>0</v>
      </c>
      <c r="D15" s="13">
        <f t="shared" si="3"/>
        <v>0</v>
      </c>
      <c r="E15" s="13">
        <f t="shared" si="3"/>
        <v>0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  <c r="P15" s="13">
        <f t="shared" si="3"/>
        <v>0</v>
      </c>
      <c r="Q15" s="13">
        <f t="shared" si="3"/>
        <v>0</v>
      </c>
      <c r="R15" s="13">
        <f t="shared" si="3"/>
        <v>0</v>
      </c>
      <c r="S15" s="13">
        <f t="shared" si="3"/>
        <v>0</v>
      </c>
      <c r="T15" s="13">
        <f t="shared" si="3"/>
        <v>0</v>
      </c>
      <c r="U15" s="13">
        <f t="shared" si="3"/>
        <v>0</v>
      </c>
      <c r="V15" s="13">
        <f t="shared" si="3"/>
        <v>0</v>
      </c>
      <c r="W15" s="13">
        <f t="shared" si="3"/>
        <v>0</v>
      </c>
      <c r="X15" s="13">
        <f t="shared" si="3"/>
        <v>0</v>
      </c>
      <c r="Y15" s="13">
        <f t="shared" si="3"/>
        <v>0</v>
      </c>
      <c r="Z15" s="13">
        <f t="shared" si="3"/>
        <v>0</v>
      </c>
      <c r="AA15" s="13">
        <f t="shared" si="3"/>
        <v>0</v>
      </c>
      <c r="AB15" s="13">
        <f t="shared" si="3"/>
        <v>0</v>
      </c>
      <c r="AC15" s="13">
        <f t="shared" si="3"/>
        <v>0</v>
      </c>
      <c r="AD15" s="13">
        <f t="shared" si="3"/>
        <v>0</v>
      </c>
      <c r="AE15" s="13">
        <f t="shared" si="3"/>
        <v>0</v>
      </c>
      <c r="AF15" s="13">
        <f t="shared" si="3"/>
        <v>0</v>
      </c>
      <c r="AG15" s="13">
        <f t="shared" si="3"/>
        <v>0</v>
      </c>
      <c r="AH15" s="13">
        <f t="shared" si="3"/>
        <v>0</v>
      </c>
    </row>
    <row r="16" spans="1:34" ht="14.25" thickBot="1">
      <c r="A16" s="4"/>
      <c r="C16" s="5" t="str">
        <f>RIGHT("00"&amp;DEC2HEX(C15),2)</f>
        <v>00</v>
      </c>
      <c r="D16" s="6" t="str">
        <f>RIGHT("00"&amp;DEC2HEX(D15),2)</f>
        <v>00</v>
      </c>
      <c r="E16" s="6" t="str">
        <f>RIGHT("00"&amp;DEC2HEX(E15),2)</f>
        <v>00</v>
      </c>
      <c r="F16" s="6" t="str">
        <f>RIGHT("00"&amp;DEC2HEX(F15),2)</f>
        <v>00</v>
      </c>
      <c r="G16" s="6" t="str">
        <f>RIGHT("00"&amp;DEC2HEX(G15),2)</f>
        <v>00</v>
      </c>
      <c r="H16" s="6" t="str">
        <f>RIGHT("00"&amp;DEC2HEX(H15),2)</f>
        <v>00</v>
      </c>
      <c r="I16" s="6" t="str">
        <f>RIGHT("00"&amp;DEC2HEX(I15),2)</f>
        <v>00</v>
      </c>
      <c r="J16" s="6" t="str">
        <f>RIGHT("00"&amp;DEC2HEX(J15),2)</f>
        <v>00</v>
      </c>
      <c r="K16" s="6" t="str">
        <f>RIGHT("00"&amp;DEC2HEX(K15),2)</f>
        <v>00</v>
      </c>
      <c r="L16" s="6" t="str">
        <f>RIGHT("00"&amp;DEC2HEX(L15),2)</f>
        <v>00</v>
      </c>
      <c r="M16" s="6" t="str">
        <f>RIGHT("00"&amp;DEC2HEX(M15),2)</f>
        <v>00</v>
      </c>
      <c r="N16" s="6" t="str">
        <f>RIGHT("00"&amp;DEC2HEX(N15),2)</f>
        <v>00</v>
      </c>
      <c r="O16" s="6" t="str">
        <f>RIGHT("00"&amp;DEC2HEX(O15),2)</f>
        <v>00</v>
      </c>
      <c r="P16" s="6" t="str">
        <f>RIGHT("00"&amp;DEC2HEX(P15),2)</f>
        <v>00</v>
      </c>
      <c r="Q16" s="6" t="str">
        <f>RIGHT("00"&amp;DEC2HEX(Q15),2)</f>
        <v>00</v>
      </c>
      <c r="R16" s="6" t="str">
        <f>RIGHT("00"&amp;DEC2HEX(R15),2)</f>
        <v>00</v>
      </c>
      <c r="S16" s="6" t="str">
        <f>RIGHT("00"&amp;DEC2HEX(S15),2)</f>
        <v>00</v>
      </c>
      <c r="T16" s="6" t="str">
        <f>RIGHT("00"&amp;DEC2HEX(T15),2)</f>
        <v>00</v>
      </c>
      <c r="U16" s="6" t="str">
        <f>RIGHT("00"&amp;DEC2HEX(U15),2)</f>
        <v>00</v>
      </c>
      <c r="V16" s="6" t="str">
        <f>RIGHT("00"&amp;DEC2HEX(V15),2)</f>
        <v>00</v>
      </c>
      <c r="W16" s="6" t="str">
        <f>RIGHT("00"&amp;DEC2HEX(W15),2)</f>
        <v>00</v>
      </c>
      <c r="X16" s="6" t="str">
        <f>RIGHT("00"&amp;DEC2HEX(X15),2)</f>
        <v>00</v>
      </c>
      <c r="Y16" s="6" t="str">
        <f>RIGHT("00"&amp;DEC2HEX(Y15),2)</f>
        <v>00</v>
      </c>
      <c r="Z16" s="6" t="str">
        <f>RIGHT("00"&amp;DEC2HEX(Z15),2)</f>
        <v>00</v>
      </c>
      <c r="AA16" s="6" t="str">
        <f>RIGHT("00"&amp;DEC2HEX(AA15),2)</f>
        <v>00</v>
      </c>
      <c r="AB16" s="6" t="str">
        <f>RIGHT("00"&amp;DEC2HEX(AB15),2)</f>
        <v>00</v>
      </c>
      <c r="AC16" s="6" t="str">
        <f>RIGHT("00"&amp;DEC2HEX(AC15),2)</f>
        <v>00</v>
      </c>
      <c r="AD16" s="6" t="str">
        <f>RIGHT("00"&amp;DEC2HEX(AD15),2)</f>
        <v>00</v>
      </c>
      <c r="AE16" s="6" t="str">
        <f>RIGHT("00"&amp;DEC2HEX(AE15),2)</f>
        <v>00</v>
      </c>
      <c r="AF16" s="6" t="str">
        <f>RIGHT("00"&amp;DEC2HEX(AF15),2)</f>
        <v>00</v>
      </c>
      <c r="AG16" s="6" t="str">
        <f>RIGHT("00"&amp;DEC2HEX(AG15),2)</f>
        <v>00</v>
      </c>
      <c r="AH16" s="7" t="str">
        <f>RIGHT("00"&amp;DEC2HEX(AH15),2)</f>
        <v>00</v>
      </c>
    </row>
    <row r="17" spans="1:34" ht="13.5">
      <c r="A17" s="4"/>
      <c r="B17" s="9" t="str">
        <f>C16&amp;D16&amp;E16&amp;F16&amp;G16&amp;H16&amp;I16&amp;J16&amp;K16&amp;L16&amp;M16&amp;N16&amp;O16&amp;P16&amp;Q16&amp;R16&amp;S16&amp;T16&amp;U16&amp;V16&amp;W16&amp;X16&amp;Y16&amp;Z16&amp;AA16&amp;AB16&amp;AC16&amp;AD16&amp;AE16&amp;AF16&amp;AG16&amp;AH16</f>
        <v>0000000000000000000000000000000000000000000000000000000000000000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4.25" thickBot="1">
      <c r="A18" s="4">
        <v>4</v>
      </c>
      <c r="C18" s="13">
        <f aca="true" t="shared" si="4" ref="C18:AH18">C4+C6/31*3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13">
        <f t="shared" si="4"/>
        <v>0</v>
      </c>
      <c r="P18" s="13">
        <f t="shared" si="4"/>
        <v>0</v>
      </c>
      <c r="Q18" s="13">
        <f t="shared" si="4"/>
        <v>0</v>
      </c>
      <c r="R18" s="13">
        <f t="shared" si="4"/>
        <v>0</v>
      </c>
      <c r="S18" s="13">
        <f t="shared" si="4"/>
        <v>0</v>
      </c>
      <c r="T18" s="13">
        <f t="shared" si="4"/>
        <v>0</v>
      </c>
      <c r="U18" s="13">
        <f t="shared" si="4"/>
        <v>0</v>
      </c>
      <c r="V18" s="13">
        <f t="shared" si="4"/>
        <v>0</v>
      </c>
      <c r="W18" s="13">
        <f t="shared" si="4"/>
        <v>0</v>
      </c>
      <c r="X18" s="13">
        <f t="shared" si="4"/>
        <v>0</v>
      </c>
      <c r="Y18" s="13">
        <f t="shared" si="4"/>
        <v>0</v>
      </c>
      <c r="Z18" s="13">
        <f t="shared" si="4"/>
        <v>0</v>
      </c>
      <c r="AA18" s="13">
        <f t="shared" si="4"/>
        <v>0</v>
      </c>
      <c r="AB18" s="13">
        <f t="shared" si="4"/>
        <v>0</v>
      </c>
      <c r="AC18" s="13">
        <f t="shared" si="4"/>
        <v>0</v>
      </c>
      <c r="AD18" s="13">
        <f t="shared" si="4"/>
        <v>0</v>
      </c>
      <c r="AE18" s="13">
        <f t="shared" si="4"/>
        <v>0</v>
      </c>
      <c r="AF18" s="13">
        <f t="shared" si="4"/>
        <v>0</v>
      </c>
      <c r="AG18" s="13">
        <f t="shared" si="4"/>
        <v>0</v>
      </c>
      <c r="AH18" s="13">
        <f t="shared" si="4"/>
        <v>0</v>
      </c>
    </row>
    <row r="19" spans="1:34" ht="14.25" thickBot="1">
      <c r="A19" s="4"/>
      <c r="C19" s="5" t="str">
        <f>RIGHT("00"&amp;DEC2HEX(C18),2)</f>
        <v>00</v>
      </c>
      <c r="D19" s="6" t="str">
        <f>RIGHT("00"&amp;DEC2HEX(D18),2)</f>
        <v>00</v>
      </c>
      <c r="E19" s="6" t="str">
        <f>RIGHT("00"&amp;DEC2HEX(E18),2)</f>
        <v>00</v>
      </c>
      <c r="F19" s="6" t="str">
        <f>RIGHT("00"&amp;DEC2HEX(F18),2)</f>
        <v>00</v>
      </c>
      <c r="G19" s="6" t="str">
        <f>RIGHT("00"&amp;DEC2HEX(G18),2)</f>
        <v>00</v>
      </c>
      <c r="H19" s="6" t="str">
        <f>RIGHT("00"&amp;DEC2HEX(H18),2)</f>
        <v>00</v>
      </c>
      <c r="I19" s="6" t="str">
        <f>RIGHT("00"&amp;DEC2HEX(I18),2)</f>
        <v>00</v>
      </c>
      <c r="J19" s="6" t="str">
        <f>RIGHT("00"&amp;DEC2HEX(J18),2)</f>
        <v>00</v>
      </c>
      <c r="K19" s="6" t="str">
        <f>RIGHT("00"&amp;DEC2HEX(K18),2)</f>
        <v>00</v>
      </c>
      <c r="L19" s="6" t="str">
        <f>RIGHT("00"&amp;DEC2HEX(L18),2)</f>
        <v>00</v>
      </c>
      <c r="M19" s="6" t="str">
        <f>RIGHT("00"&amp;DEC2HEX(M18),2)</f>
        <v>00</v>
      </c>
      <c r="N19" s="6" t="str">
        <f>RIGHT("00"&amp;DEC2HEX(N18),2)</f>
        <v>00</v>
      </c>
      <c r="O19" s="6" t="str">
        <f>RIGHT("00"&amp;DEC2HEX(O18),2)</f>
        <v>00</v>
      </c>
      <c r="P19" s="6" t="str">
        <f>RIGHT("00"&amp;DEC2HEX(P18),2)</f>
        <v>00</v>
      </c>
      <c r="Q19" s="6" t="str">
        <f>RIGHT("00"&amp;DEC2HEX(Q18),2)</f>
        <v>00</v>
      </c>
      <c r="R19" s="6" t="str">
        <f>RIGHT("00"&amp;DEC2HEX(R18),2)</f>
        <v>00</v>
      </c>
      <c r="S19" s="6" t="str">
        <f>RIGHT("00"&amp;DEC2HEX(S18),2)</f>
        <v>00</v>
      </c>
      <c r="T19" s="6" t="str">
        <f>RIGHT("00"&amp;DEC2HEX(T18),2)</f>
        <v>00</v>
      </c>
      <c r="U19" s="6" t="str">
        <f>RIGHT("00"&amp;DEC2HEX(U18),2)</f>
        <v>00</v>
      </c>
      <c r="V19" s="6" t="str">
        <f>RIGHT("00"&amp;DEC2HEX(V18),2)</f>
        <v>00</v>
      </c>
      <c r="W19" s="6" t="str">
        <f>RIGHT("00"&amp;DEC2HEX(W18),2)</f>
        <v>00</v>
      </c>
      <c r="X19" s="6" t="str">
        <f>RIGHT("00"&amp;DEC2HEX(X18),2)</f>
        <v>00</v>
      </c>
      <c r="Y19" s="6" t="str">
        <f>RIGHT("00"&amp;DEC2HEX(Y18),2)</f>
        <v>00</v>
      </c>
      <c r="Z19" s="6" t="str">
        <f>RIGHT("00"&amp;DEC2HEX(Z18),2)</f>
        <v>00</v>
      </c>
      <c r="AA19" s="6" t="str">
        <f>RIGHT("00"&amp;DEC2HEX(AA18),2)</f>
        <v>00</v>
      </c>
      <c r="AB19" s="6" t="str">
        <f>RIGHT("00"&amp;DEC2HEX(AB18),2)</f>
        <v>00</v>
      </c>
      <c r="AC19" s="6" t="str">
        <f>RIGHT("00"&amp;DEC2HEX(AC18),2)</f>
        <v>00</v>
      </c>
      <c r="AD19" s="6" t="str">
        <f>RIGHT("00"&amp;DEC2HEX(AD18),2)</f>
        <v>00</v>
      </c>
      <c r="AE19" s="6" t="str">
        <f>RIGHT("00"&amp;DEC2HEX(AE18),2)</f>
        <v>00</v>
      </c>
      <c r="AF19" s="6" t="str">
        <f>RIGHT("00"&amp;DEC2HEX(AF18),2)</f>
        <v>00</v>
      </c>
      <c r="AG19" s="6" t="str">
        <f>RIGHT("00"&amp;DEC2HEX(AG18),2)</f>
        <v>00</v>
      </c>
      <c r="AH19" s="7" t="str">
        <f>RIGHT("00"&amp;DEC2HEX(AH18),2)</f>
        <v>00</v>
      </c>
    </row>
    <row r="20" spans="1:34" ht="13.5">
      <c r="A20" s="4"/>
      <c r="B20" s="9" t="str">
        <f>C19&amp;D19&amp;E19&amp;F19&amp;G19&amp;H19&amp;I19&amp;J19&amp;K19&amp;L19&amp;M19&amp;N19&amp;O19&amp;P19&amp;Q19&amp;R19&amp;S19&amp;T19&amp;U19&amp;V19&amp;W19&amp;X19&amp;Y19&amp;Z19&amp;AA19&amp;AB19&amp;AC19&amp;AD19&amp;AE19&amp;AF19&amp;AG19&amp;AH19</f>
        <v>0000000000000000000000000000000000000000000000000000000000000000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4.25" thickBot="1">
      <c r="A21" s="4">
        <v>5</v>
      </c>
      <c r="C21" s="13">
        <f aca="true" t="shared" si="5" ref="C21:AH21">C4+C6/31*4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3">
        <f t="shared" si="5"/>
        <v>0</v>
      </c>
      <c r="O21" s="13">
        <f t="shared" si="5"/>
        <v>0</v>
      </c>
      <c r="P21" s="13">
        <f t="shared" si="5"/>
        <v>0</v>
      </c>
      <c r="Q21" s="13">
        <f t="shared" si="5"/>
        <v>0</v>
      </c>
      <c r="R21" s="13">
        <f t="shared" si="5"/>
        <v>0</v>
      </c>
      <c r="S21" s="13">
        <f t="shared" si="5"/>
        <v>0</v>
      </c>
      <c r="T21" s="13">
        <f t="shared" si="5"/>
        <v>0</v>
      </c>
      <c r="U21" s="13">
        <f t="shared" si="5"/>
        <v>0</v>
      </c>
      <c r="V21" s="13">
        <f t="shared" si="5"/>
        <v>0</v>
      </c>
      <c r="W21" s="13">
        <f t="shared" si="5"/>
        <v>0</v>
      </c>
      <c r="X21" s="13">
        <f t="shared" si="5"/>
        <v>0</v>
      </c>
      <c r="Y21" s="13">
        <f t="shared" si="5"/>
        <v>0</v>
      </c>
      <c r="Z21" s="13">
        <f t="shared" si="5"/>
        <v>0</v>
      </c>
      <c r="AA21" s="13">
        <f t="shared" si="5"/>
        <v>0</v>
      </c>
      <c r="AB21" s="13">
        <f t="shared" si="5"/>
        <v>0</v>
      </c>
      <c r="AC21" s="13">
        <f t="shared" si="5"/>
        <v>0</v>
      </c>
      <c r="AD21" s="13">
        <f t="shared" si="5"/>
        <v>0</v>
      </c>
      <c r="AE21" s="13">
        <f t="shared" si="5"/>
        <v>0</v>
      </c>
      <c r="AF21" s="13">
        <f t="shared" si="5"/>
        <v>0</v>
      </c>
      <c r="AG21" s="13">
        <f t="shared" si="5"/>
        <v>0</v>
      </c>
      <c r="AH21" s="13">
        <f t="shared" si="5"/>
        <v>0</v>
      </c>
    </row>
    <row r="22" spans="1:34" ht="14.25" thickBot="1">
      <c r="A22" s="4"/>
      <c r="C22" s="5" t="str">
        <f>RIGHT("00"&amp;DEC2HEX(C21),2)</f>
        <v>00</v>
      </c>
      <c r="D22" s="6" t="str">
        <f>RIGHT("00"&amp;DEC2HEX(D21),2)</f>
        <v>00</v>
      </c>
      <c r="E22" s="6" t="str">
        <f>RIGHT("00"&amp;DEC2HEX(E21),2)</f>
        <v>00</v>
      </c>
      <c r="F22" s="6" t="str">
        <f>RIGHT("00"&amp;DEC2HEX(F21),2)</f>
        <v>00</v>
      </c>
      <c r="G22" s="6" t="str">
        <f>RIGHT("00"&amp;DEC2HEX(G21),2)</f>
        <v>00</v>
      </c>
      <c r="H22" s="6" t="str">
        <f>RIGHT("00"&amp;DEC2HEX(H21),2)</f>
        <v>00</v>
      </c>
      <c r="I22" s="6" t="str">
        <f>RIGHT("00"&amp;DEC2HEX(I21),2)</f>
        <v>00</v>
      </c>
      <c r="J22" s="6" t="str">
        <f>RIGHT("00"&amp;DEC2HEX(J21),2)</f>
        <v>00</v>
      </c>
      <c r="K22" s="6" t="str">
        <f>RIGHT("00"&amp;DEC2HEX(K21),2)</f>
        <v>00</v>
      </c>
      <c r="L22" s="6" t="str">
        <f>RIGHT("00"&amp;DEC2HEX(L21),2)</f>
        <v>00</v>
      </c>
      <c r="M22" s="6" t="str">
        <f>RIGHT("00"&amp;DEC2HEX(M21),2)</f>
        <v>00</v>
      </c>
      <c r="N22" s="6" t="str">
        <f>RIGHT("00"&amp;DEC2HEX(N21),2)</f>
        <v>00</v>
      </c>
      <c r="O22" s="6" t="str">
        <f>RIGHT("00"&amp;DEC2HEX(O21),2)</f>
        <v>00</v>
      </c>
      <c r="P22" s="6" t="str">
        <f>RIGHT("00"&amp;DEC2HEX(P21),2)</f>
        <v>00</v>
      </c>
      <c r="Q22" s="6" t="str">
        <f>RIGHT("00"&amp;DEC2HEX(Q21),2)</f>
        <v>00</v>
      </c>
      <c r="R22" s="6" t="str">
        <f>RIGHT("00"&amp;DEC2HEX(R21),2)</f>
        <v>00</v>
      </c>
      <c r="S22" s="6" t="str">
        <f>RIGHT("00"&amp;DEC2HEX(S21),2)</f>
        <v>00</v>
      </c>
      <c r="T22" s="6" t="str">
        <f>RIGHT("00"&amp;DEC2HEX(T21),2)</f>
        <v>00</v>
      </c>
      <c r="U22" s="6" t="str">
        <f>RIGHT("00"&amp;DEC2HEX(U21),2)</f>
        <v>00</v>
      </c>
      <c r="V22" s="6" t="str">
        <f>RIGHT("00"&amp;DEC2HEX(V21),2)</f>
        <v>00</v>
      </c>
      <c r="W22" s="6" t="str">
        <f>RIGHT("00"&amp;DEC2HEX(W21),2)</f>
        <v>00</v>
      </c>
      <c r="X22" s="6" t="str">
        <f>RIGHT("00"&amp;DEC2HEX(X21),2)</f>
        <v>00</v>
      </c>
      <c r="Y22" s="6" t="str">
        <f>RIGHT("00"&amp;DEC2HEX(Y21),2)</f>
        <v>00</v>
      </c>
      <c r="Z22" s="6" t="str">
        <f>RIGHT("00"&amp;DEC2HEX(Z21),2)</f>
        <v>00</v>
      </c>
      <c r="AA22" s="6" t="str">
        <f>RIGHT("00"&amp;DEC2HEX(AA21),2)</f>
        <v>00</v>
      </c>
      <c r="AB22" s="6" t="str">
        <f>RIGHT("00"&amp;DEC2HEX(AB21),2)</f>
        <v>00</v>
      </c>
      <c r="AC22" s="6" t="str">
        <f>RIGHT("00"&amp;DEC2HEX(AC21),2)</f>
        <v>00</v>
      </c>
      <c r="AD22" s="6" t="str">
        <f>RIGHT("00"&amp;DEC2HEX(AD21),2)</f>
        <v>00</v>
      </c>
      <c r="AE22" s="6" t="str">
        <f>RIGHT("00"&amp;DEC2HEX(AE21),2)</f>
        <v>00</v>
      </c>
      <c r="AF22" s="6" t="str">
        <f>RIGHT("00"&amp;DEC2HEX(AF21),2)</f>
        <v>00</v>
      </c>
      <c r="AG22" s="6" t="str">
        <f>RIGHT("00"&amp;DEC2HEX(AG21),2)</f>
        <v>00</v>
      </c>
      <c r="AH22" s="7" t="str">
        <f>RIGHT("00"&amp;DEC2HEX(AH21),2)</f>
        <v>00</v>
      </c>
    </row>
    <row r="23" spans="1:34" ht="13.5">
      <c r="A23" s="4"/>
      <c r="B23" s="9" t="str">
        <f>C22&amp;D22&amp;E22&amp;F22&amp;G22&amp;H22&amp;I22&amp;J22&amp;K22&amp;L22&amp;M22&amp;N22&amp;O22&amp;P22&amp;Q22&amp;R22&amp;S22&amp;T22&amp;U22&amp;V22&amp;W22&amp;X22&amp;Y22&amp;Z22&amp;AA22&amp;AB22&amp;AC22&amp;AD22&amp;AE22&amp;AF22&amp;AG22&amp;AH22</f>
        <v>0000000000000000000000000000000000000000000000000000000000000000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4.25" thickBot="1">
      <c r="A24" s="4">
        <v>6</v>
      </c>
      <c r="C24" s="13">
        <f aca="true" t="shared" si="6" ref="C24:AH24">C4+C6/31*5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13">
        <f t="shared" si="6"/>
        <v>0</v>
      </c>
      <c r="R24" s="13">
        <f t="shared" si="6"/>
        <v>0</v>
      </c>
      <c r="S24" s="13">
        <f t="shared" si="6"/>
        <v>0</v>
      </c>
      <c r="T24" s="13">
        <f t="shared" si="6"/>
        <v>0</v>
      </c>
      <c r="U24" s="13">
        <f t="shared" si="6"/>
        <v>0</v>
      </c>
      <c r="V24" s="13">
        <f t="shared" si="6"/>
        <v>0</v>
      </c>
      <c r="W24" s="13">
        <f t="shared" si="6"/>
        <v>0</v>
      </c>
      <c r="X24" s="13">
        <f t="shared" si="6"/>
        <v>0</v>
      </c>
      <c r="Y24" s="13">
        <f t="shared" si="6"/>
        <v>0</v>
      </c>
      <c r="Z24" s="13">
        <f t="shared" si="6"/>
        <v>0</v>
      </c>
      <c r="AA24" s="13">
        <f t="shared" si="6"/>
        <v>0</v>
      </c>
      <c r="AB24" s="13">
        <f t="shared" si="6"/>
        <v>0</v>
      </c>
      <c r="AC24" s="13">
        <f t="shared" si="6"/>
        <v>0</v>
      </c>
      <c r="AD24" s="13">
        <f t="shared" si="6"/>
        <v>0</v>
      </c>
      <c r="AE24" s="13">
        <f t="shared" si="6"/>
        <v>0</v>
      </c>
      <c r="AF24" s="13">
        <f t="shared" si="6"/>
        <v>0</v>
      </c>
      <c r="AG24" s="13">
        <f t="shared" si="6"/>
        <v>0</v>
      </c>
      <c r="AH24" s="13">
        <f t="shared" si="6"/>
        <v>0</v>
      </c>
    </row>
    <row r="25" spans="1:34" ht="14.25" thickBot="1">
      <c r="A25" s="4"/>
      <c r="C25" s="5" t="str">
        <f>RIGHT("00"&amp;DEC2HEX(C24),2)</f>
        <v>00</v>
      </c>
      <c r="D25" s="6" t="str">
        <f>RIGHT("00"&amp;DEC2HEX(D24),2)</f>
        <v>00</v>
      </c>
      <c r="E25" s="6" t="str">
        <f>RIGHT("00"&amp;DEC2HEX(E24),2)</f>
        <v>00</v>
      </c>
      <c r="F25" s="6" t="str">
        <f>RIGHT("00"&amp;DEC2HEX(F24),2)</f>
        <v>00</v>
      </c>
      <c r="G25" s="6" t="str">
        <f>RIGHT("00"&amp;DEC2HEX(G24),2)</f>
        <v>00</v>
      </c>
      <c r="H25" s="6" t="str">
        <f>RIGHT("00"&amp;DEC2HEX(H24),2)</f>
        <v>00</v>
      </c>
      <c r="I25" s="6" t="str">
        <f>RIGHT("00"&amp;DEC2HEX(I24),2)</f>
        <v>00</v>
      </c>
      <c r="J25" s="6" t="str">
        <f>RIGHT("00"&amp;DEC2HEX(J24),2)</f>
        <v>00</v>
      </c>
      <c r="K25" s="6" t="str">
        <f>RIGHT("00"&amp;DEC2HEX(K24),2)</f>
        <v>00</v>
      </c>
      <c r="L25" s="6" t="str">
        <f>RIGHT("00"&amp;DEC2HEX(L24),2)</f>
        <v>00</v>
      </c>
      <c r="M25" s="6" t="str">
        <f>RIGHT("00"&amp;DEC2HEX(M24),2)</f>
        <v>00</v>
      </c>
      <c r="N25" s="6" t="str">
        <f>RIGHT("00"&amp;DEC2HEX(N24),2)</f>
        <v>00</v>
      </c>
      <c r="O25" s="6" t="str">
        <f>RIGHT("00"&amp;DEC2HEX(O24),2)</f>
        <v>00</v>
      </c>
      <c r="P25" s="6" t="str">
        <f>RIGHT("00"&amp;DEC2HEX(P24),2)</f>
        <v>00</v>
      </c>
      <c r="Q25" s="6" t="str">
        <f>RIGHT("00"&amp;DEC2HEX(Q24),2)</f>
        <v>00</v>
      </c>
      <c r="R25" s="6" t="str">
        <f>RIGHT("00"&amp;DEC2HEX(R24),2)</f>
        <v>00</v>
      </c>
      <c r="S25" s="6" t="str">
        <f>RIGHT("00"&amp;DEC2HEX(S24),2)</f>
        <v>00</v>
      </c>
      <c r="T25" s="6" t="str">
        <f>RIGHT("00"&amp;DEC2HEX(T24),2)</f>
        <v>00</v>
      </c>
      <c r="U25" s="6" t="str">
        <f>RIGHT("00"&amp;DEC2HEX(U24),2)</f>
        <v>00</v>
      </c>
      <c r="V25" s="6" t="str">
        <f>RIGHT("00"&amp;DEC2HEX(V24),2)</f>
        <v>00</v>
      </c>
      <c r="W25" s="6" t="str">
        <f>RIGHT("00"&amp;DEC2HEX(W24),2)</f>
        <v>00</v>
      </c>
      <c r="X25" s="6" t="str">
        <f>RIGHT("00"&amp;DEC2HEX(X24),2)</f>
        <v>00</v>
      </c>
      <c r="Y25" s="6" t="str">
        <f>RIGHT("00"&amp;DEC2HEX(Y24),2)</f>
        <v>00</v>
      </c>
      <c r="Z25" s="6" t="str">
        <f>RIGHT("00"&amp;DEC2HEX(Z24),2)</f>
        <v>00</v>
      </c>
      <c r="AA25" s="6" t="str">
        <f>RIGHT("00"&amp;DEC2HEX(AA24),2)</f>
        <v>00</v>
      </c>
      <c r="AB25" s="6" t="str">
        <f>RIGHT("00"&amp;DEC2HEX(AB24),2)</f>
        <v>00</v>
      </c>
      <c r="AC25" s="6" t="str">
        <f>RIGHT("00"&amp;DEC2HEX(AC24),2)</f>
        <v>00</v>
      </c>
      <c r="AD25" s="6" t="str">
        <f>RIGHT("00"&amp;DEC2HEX(AD24),2)</f>
        <v>00</v>
      </c>
      <c r="AE25" s="6" t="str">
        <f>RIGHT("00"&amp;DEC2HEX(AE24),2)</f>
        <v>00</v>
      </c>
      <c r="AF25" s="6" t="str">
        <f>RIGHT("00"&amp;DEC2HEX(AF24),2)</f>
        <v>00</v>
      </c>
      <c r="AG25" s="6" t="str">
        <f>RIGHT("00"&amp;DEC2HEX(AG24),2)</f>
        <v>00</v>
      </c>
      <c r="AH25" s="7" t="str">
        <f>RIGHT("00"&amp;DEC2HEX(AH24),2)</f>
        <v>00</v>
      </c>
    </row>
    <row r="26" spans="1:34" ht="13.5">
      <c r="A26" s="4"/>
      <c r="B26" s="9" t="str">
        <f>C25&amp;D25&amp;E25&amp;F25&amp;G25&amp;H25&amp;I25&amp;J25&amp;K25&amp;L25&amp;M25&amp;N25&amp;O25&amp;P25&amp;Q25&amp;R25&amp;S25&amp;T25&amp;U25&amp;V25&amp;W25&amp;X25&amp;Y25&amp;Z25&amp;AA25&amp;AB25&amp;AC25&amp;AD25&amp;AE25&amp;AF25&amp;AG25&amp;AH25</f>
        <v>0000000000000000000000000000000000000000000000000000000000000000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4.25" thickBot="1">
      <c r="A27" s="4">
        <v>7</v>
      </c>
      <c r="C27" s="13">
        <f aca="true" t="shared" si="7" ref="C27:AH27">C4+C6/31*6</f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13">
        <f t="shared" si="7"/>
        <v>0</v>
      </c>
      <c r="N27" s="13">
        <f t="shared" si="7"/>
        <v>0</v>
      </c>
      <c r="O27" s="13">
        <f t="shared" si="7"/>
        <v>0</v>
      </c>
      <c r="P27" s="13">
        <f t="shared" si="7"/>
        <v>0</v>
      </c>
      <c r="Q27" s="13">
        <f t="shared" si="7"/>
        <v>0</v>
      </c>
      <c r="R27" s="13">
        <f t="shared" si="7"/>
        <v>0</v>
      </c>
      <c r="S27" s="13">
        <f t="shared" si="7"/>
        <v>0</v>
      </c>
      <c r="T27" s="13">
        <f t="shared" si="7"/>
        <v>0</v>
      </c>
      <c r="U27" s="13">
        <f t="shared" si="7"/>
        <v>0</v>
      </c>
      <c r="V27" s="13">
        <f t="shared" si="7"/>
        <v>0</v>
      </c>
      <c r="W27" s="13">
        <f t="shared" si="7"/>
        <v>0</v>
      </c>
      <c r="X27" s="13">
        <f t="shared" si="7"/>
        <v>0</v>
      </c>
      <c r="Y27" s="13">
        <f t="shared" si="7"/>
        <v>0</v>
      </c>
      <c r="Z27" s="13">
        <f t="shared" si="7"/>
        <v>0</v>
      </c>
      <c r="AA27" s="13">
        <f t="shared" si="7"/>
        <v>0</v>
      </c>
      <c r="AB27" s="13">
        <f t="shared" si="7"/>
        <v>0</v>
      </c>
      <c r="AC27" s="13">
        <f t="shared" si="7"/>
        <v>0</v>
      </c>
      <c r="AD27" s="13">
        <f t="shared" si="7"/>
        <v>0</v>
      </c>
      <c r="AE27" s="13">
        <f t="shared" si="7"/>
        <v>0</v>
      </c>
      <c r="AF27" s="13">
        <f t="shared" si="7"/>
        <v>0</v>
      </c>
      <c r="AG27" s="13">
        <f t="shared" si="7"/>
        <v>0</v>
      </c>
      <c r="AH27" s="13">
        <f t="shared" si="7"/>
        <v>0</v>
      </c>
    </row>
    <row r="28" spans="1:34" ht="14.25" thickBot="1">
      <c r="A28" s="4"/>
      <c r="C28" s="5" t="str">
        <f>RIGHT("00"&amp;DEC2HEX(C27),2)</f>
        <v>00</v>
      </c>
      <c r="D28" s="6" t="str">
        <f>RIGHT("00"&amp;DEC2HEX(D27),2)</f>
        <v>00</v>
      </c>
      <c r="E28" s="6" t="str">
        <f>RIGHT("00"&amp;DEC2HEX(E27),2)</f>
        <v>00</v>
      </c>
      <c r="F28" s="6" t="str">
        <f>RIGHT("00"&amp;DEC2HEX(F27),2)</f>
        <v>00</v>
      </c>
      <c r="G28" s="6" t="str">
        <f>RIGHT("00"&amp;DEC2HEX(G27),2)</f>
        <v>00</v>
      </c>
      <c r="H28" s="6" t="str">
        <f>RIGHT("00"&amp;DEC2HEX(H27),2)</f>
        <v>00</v>
      </c>
      <c r="I28" s="6" t="str">
        <f>RIGHT("00"&amp;DEC2HEX(I27),2)</f>
        <v>00</v>
      </c>
      <c r="J28" s="6" t="str">
        <f>RIGHT("00"&amp;DEC2HEX(J27),2)</f>
        <v>00</v>
      </c>
      <c r="K28" s="6" t="str">
        <f>RIGHT("00"&amp;DEC2HEX(K27),2)</f>
        <v>00</v>
      </c>
      <c r="L28" s="6" t="str">
        <f>RIGHT("00"&amp;DEC2HEX(L27),2)</f>
        <v>00</v>
      </c>
      <c r="M28" s="6" t="str">
        <f>RIGHT("00"&amp;DEC2HEX(M27),2)</f>
        <v>00</v>
      </c>
      <c r="N28" s="6" t="str">
        <f>RIGHT("00"&amp;DEC2HEX(N27),2)</f>
        <v>00</v>
      </c>
      <c r="O28" s="6" t="str">
        <f>RIGHT("00"&amp;DEC2HEX(O27),2)</f>
        <v>00</v>
      </c>
      <c r="P28" s="6" t="str">
        <f>RIGHT("00"&amp;DEC2HEX(P27),2)</f>
        <v>00</v>
      </c>
      <c r="Q28" s="6" t="str">
        <f>RIGHT("00"&amp;DEC2HEX(Q27),2)</f>
        <v>00</v>
      </c>
      <c r="R28" s="6" t="str">
        <f>RIGHT("00"&amp;DEC2HEX(R27),2)</f>
        <v>00</v>
      </c>
      <c r="S28" s="6" t="str">
        <f>RIGHT("00"&amp;DEC2HEX(S27),2)</f>
        <v>00</v>
      </c>
      <c r="T28" s="6" t="str">
        <f>RIGHT("00"&amp;DEC2HEX(T27),2)</f>
        <v>00</v>
      </c>
      <c r="U28" s="6" t="str">
        <f>RIGHT("00"&amp;DEC2HEX(U27),2)</f>
        <v>00</v>
      </c>
      <c r="V28" s="6" t="str">
        <f>RIGHT("00"&amp;DEC2HEX(V27),2)</f>
        <v>00</v>
      </c>
      <c r="W28" s="6" t="str">
        <f>RIGHT("00"&amp;DEC2HEX(W27),2)</f>
        <v>00</v>
      </c>
      <c r="X28" s="6" t="str">
        <f>RIGHT("00"&amp;DEC2HEX(X27),2)</f>
        <v>00</v>
      </c>
      <c r="Y28" s="6" t="str">
        <f>RIGHT("00"&amp;DEC2HEX(Y27),2)</f>
        <v>00</v>
      </c>
      <c r="Z28" s="6" t="str">
        <f>RIGHT("00"&amp;DEC2HEX(Z27),2)</f>
        <v>00</v>
      </c>
      <c r="AA28" s="6" t="str">
        <f>RIGHT("00"&amp;DEC2HEX(AA27),2)</f>
        <v>00</v>
      </c>
      <c r="AB28" s="6" t="str">
        <f>RIGHT("00"&amp;DEC2HEX(AB27),2)</f>
        <v>00</v>
      </c>
      <c r="AC28" s="6" t="str">
        <f>RIGHT("00"&amp;DEC2HEX(AC27),2)</f>
        <v>00</v>
      </c>
      <c r="AD28" s="6" t="str">
        <f>RIGHT("00"&amp;DEC2HEX(AD27),2)</f>
        <v>00</v>
      </c>
      <c r="AE28" s="6" t="str">
        <f>RIGHT("00"&amp;DEC2HEX(AE27),2)</f>
        <v>00</v>
      </c>
      <c r="AF28" s="6" t="str">
        <f>RIGHT("00"&amp;DEC2HEX(AF27),2)</f>
        <v>00</v>
      </c>
      <c r="AG28" s="6" t="str">
        <f>RIGHT("00"&amp;DEC2HEX(AG27),2)</f>
        <v>00</v>
      </c>
      <c r="AH28" s="7" t="str">
        <f>RIGHT("00"&amp;DEC2HEX(AH27),2)</f>
        <v>00</v>
      </c>
    </row>
    <row r="29" spans="1:34" ht="13.5">
      <c r="A29" s="4"/>
      <c r="B29" s="9" t="str">
        <f>C28&amp;D28&amp;E28&amp;F28&amp;G28&amp;H28&amp;I28&amp;J28&amp;K28&amp;L28&amp;M28&amp;N28&amp;O28&amp;P28&amp;Q28&amp;R28&amp;S28&amp;T28&amp;U28&amp;V28&amp;W28&amp;X28&amp;Y28&amp;Z28&amp;AA28&amp;AB28&amp;AC28&amp;AD28&amp;AE28&amp;AF28&amp;AG28&amp;AH28</f>
        <v>0000000000000000000000000000000000000000000000000000000000000000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4.25" thickBot="1">
      <c r="A30" s="4">
        <v>8</v>
      </c>
      <c r="C30" s="13">
        <f aca="true" t="shared" si="8" ref="C30:AH30">C4+C6/31*7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3">
        <f t="shared" si="8"/>
        <v>0</v>
      </c>
      <c r="T30" s="13">
        <f t="shared" si="8"/>
        <v>0</v>
      </c>
      <c r="U30" s="13">
        <f t="shared" si="8"/>
        <v>0</v>
      </c>
      <c r="V30" s="13">
        <f t="shared" si="8"/>
        <v>0</v>
      </c>
      <c r="W30" s="13">
        <f t="shared" si="8"/>
        <v>0</v>
      </c>
      <c r="X30" s="13">
        <f t="shared" si="8"/>
        <v>0</v>
      </c>
      <c r="Y30" s="13">
        <f t="shared" si="8"/>
        <v>0</v>
      </c>
      <c r="Z30" s="13">
        <f t="shared" si="8"/>
        <v>0</v>
      </c>
      <c r="AA30" s="13">
        <f t="shared" si="8"/>
        <v>0</v>
      </c>
      <c r="AB30" s="13">
        <f t="shared" si="8"/>
        <v>0</v>
      </c>
      <c r="AC30" s="13">
        <f t="shared" si="8"/>
        <v>0</v>
      </c>
      <c r="AD30" s="13">
        <f t="shared" si="8"/>
        <v>0</v>
      </c>
      <c r="AE30" s="13">
        <f t="shared" si="8"/>
        <v>0</v>
      </c>
      <c r="AF30" s="13">
        <f t="shared" si="8"/>
        <v>0</v>
      </c>
      <c r="AG30" s="13">
        <f t="shared" si="8"/>
        <v>0</v>
      </c>
      <c r="AH30" s="13">
        <f t="shared" si="8"/>
        <v>0</v>
      </c>
    </row>
    <row r="31" spans="1:34" ht="14.25" thickBot="1">
      <c r="A31" s="4"/>
      <c r="C31" s="5" t="str">
        <f>RIGHT("00"&amp;DEC2HEX(C30),2)</f>
        <v>00</v>
      </c>
      <c r="D31" s="6" t="str">
        <f>RIGHT("00"&amp;DEC2HEX(D30),2)</f>
        <v>00</v>
      </c>
      <c r="E31" s="6" t="str">
        <f>RIGHT("00"&amp;DEC2HEX(E30),2)</f>
        <v>00</v>
      </c>
      <c r="F31" s="6" t="str">
        <f>RIGHT("00"&amp;DEC2HEX(F30),2)</f>
        <v>00</v>
      </c>
      <c r="G31" s="6" t="str">
        <f>RIGHT("00"&amp;DEC2HEX(G30),2)</f>
        <v>00</v>
      </c>
      <c r="H31" s="6" t="str">
        <f>RIGHT("00"&amp;DEC2HEX(H30),2)</f>
        <v>00</v>
      </c>
      <c r="I31" s="6" t="str">
        <f>RIGHT("00"&amp;DEC2HEX(I30),2)</f>
        <v>00</v>
      </c>
      <c r="J31" s="6" t="str">
        <f>RIGHT("00"&amp;DEC2HEX(J30),2)</f>
        <v>00</v>
      </c>
      <c r="K31" s="6" t="str">
        <f>RIGHT("00"&amp;DEC2HEX(K30),2)</f>
        <v>00</v>
      </c>
      <c r="L31" s="6" t="str">
        <f>RIGHT("00"&amp;DEC2HEX(L30),2)</f>
        <v>00</v>
      </c>
      <c r="M31" s="6" t="str">
        <f>RIGHT("00"&amp;DEC2HEX(M30),2)</f>
        <v>00</v>
      </c>
      <c r="N31" s="6" t="str">
        <f>RIGHT("00"&amp;DEC2HEX(N30),2)</f>
        <v>00</v>
      </c>
      <c r="O31" s="6" t="str">
        <f>RIGHT("00"&amp;DEC2HEX(O30),2)</f>
        <v>00</v>
      </c>
      <c r="P31" s="6" t="str">
        <f>RIGHT("00"&amp;DEC2HEX(P30),2)</f>
        <v>00</v>
      </c>
      <c r="Q31" s="6" t="str">
        <f>RIGHT("00"&amp;DEC2HEX(Q30),2)</f>
        <v>00</v>
      </c>
      <c r="R31" s="6" t="str">
        <f>RIGHT("00"&amp;DEC2HEX(R30),2)</f>
        <v>00</v>
      </c>
      <c r="S31" s="6" t="str">
        <f>RIGHT("00"&amp;DEC2HEX(S30),2)</f>
        <v>00</v>
      </c>
      <c r="T31" s="6" t="str">
        <f>RIGHT("00"&amp;DEC2HEX(T30),2)</f>
        <v>00</v>
      </c>
      <c r="U31" s="6" t="str">
        <f>RIGHT("00"&amp;DEC2HEX(U30),2)</f>
        <v>00</v>
      </c>
      <c r="V31" s="6" t="str">
        <f>RIGHT("00"&amp;DEC2HEX(V30),2)</f>
        <v>00</v>
      </c>
      <c r="W31" s="6" t="str">
        <f>RIGHT("00"&amp;DEC2HEX(W30),2)</f>
        <v>00</v>
      </c>
      <c r="X31" s="6" t="str">
        <f>RIGHT("00"&amp;DEC2HEX(X30),2)</f>
        <v>00</v>
      </c>
      <c r="Y31" s="6" t="str">
        <f>RIGHT("00"&amp;DEC2HEX(Y30),2)</f>
        <v>00</v>
      </c>
      <c r="Z31" s="6" t="str">
        <f>RIGHT("00"&amp;DEC2HEX(Z30),2)</f>
        <v>00</v>
      </c>
      <c r="AA31" s="6" t="str">
        <f>RIGHT("00"&amp;DEC2HEX(AA30),2)</f>
        <v>00</v>
      </c>
      <c r="AB31" s="6" t="str">
        <f>RIGHT("00"&amp;DEC2HEX(AB30),2)</f>
        <v>00</v>
      </c>
      <c r="AC31" s="6" t="str">
        <f>RIGHT("00"&amp;DEC2HEX(AC30),2)</f>
        <v>00</v>
      </c>
      <c r="AD31" s="6" t="str">
        <f>RIGHT("00"&amp;DEC2HEX(AD30),2)</f>
        <v>00</v>
      </c>
      <c r="AE31" s="6" t="str">
        <f>RIGHT("00"&amp;DEC2HEX(AE30),2)</f>
        <v>00</v>
      </c>
      <c r="AF31" s="6" t="str">
        <f>RIGHT("00"&amp;DEC2HEX(AF30),2)</f>
        <v>00</v>
      </c>
      <c r="AG31" s="6" t="str">
        <f>RIGHT("00"&amp;DEC2HEX(AG30),2)</f>
        <v>00</v>
      </c>
      <c r="AH31" s="7" t="str">
        <f>RIGHT("00"&amp;DEC2HEX(AH30),2)</f>
        <v>00</v>
      </c>
    </row>
    <row r="32" spans="1:34" ht="13.5">
      <c r="A32" s="4"/>
      <c r="B32" s="9" t="str">
        <f>C31&amp;D31&amp;E31&amp;F31&amp;G31&amp;H31&amp;I31&amp;J31&amp;K31&amp;L31&amp;M31&amp;N31&amp;O31&amp;P31&amp;Q31&amp;R31&amp;S31&amp;T31&amp;U31&amp;V31&amp;W31&amp;X31&amp;Y31&amp;Z31&amp;AA31&amp;AB31&amp;AC31&amp;AD31&amp;AE31&amp;AF31&amp;AG31&amp;AH31</f>
        <v>0000000000000000000000000000000000000000000000000000000000000000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4.25" thickBot="1">
      <c r="A33" s="4">
        <v>9</v>
      </c>
      <c r="C33" s="13">
        <f aca="true" t="shared" si="9" ref="C33:AH33">C4+C6/31*8</f>
        <v>0</v>
      </c>
      <c r="D33" s="13">
        <f t="shared" si="9"/>
        <v>0</v>
      </c>
      <c r="E33" s="13">
        <f t="shared" si="9"/>
        <v>0</v>
      </c>
      <c r="F33" s="13">
        <f t="shared" si="9"/>
        <v>0</v>
      </c>
      <c r="G33" s="13">
        <f t="shared" si="9"/>
        <v>0</v>
      </c>
      <c r="H33" s="13">
        <f t="shared" si="9"/>
        <v>0</v>
      </c>
      <c r="I33" s="13">
        <f t="shared" si="9"/>
        <v>0</v>
      </c>
      <c r="J33" s="13">
        <f t="shared" si="9"/>
        <v>0</v>
      </c>
      <c r="K33" s="13">
        <f t="shared" si="9"/>
        <v>0</v>
      </c>
      <c r="L33" s="13">
        <f t="shared" si="9"/>
        <v>0</v>
      </c>
      <c r="M33" s="13">
        <f t="shared" si="9"/>
        <v>0</v>
      </c>
      <c r="N33" s="13">
        <f t="shared" si="9"/>
        <v>0</v>
      </c>
      <c r="O33" s="13">
        <f t="shared" si="9"/>
        <v>0</v>
      </c>
      <c r="P33" s="13">
        <f t="shared" si="9"/>
        <v>0</v>
      </c>
      <c r="Q33" s="13">
        <f t="shared" si="9"/>
        <v>0</v>
      </c>
      <c r="R33" s="13">
        <f t="shared" si="9"/>
        <v>0</v>
      </c>
      <c r="S33" s="13">
        <f t="shared" si="9"/>
        <v>0</v>
      </c>
      <c r="T33" s="13">
        <f t="shared" si="9"/>
        <v>0</v>
      </c>
      <c r="U33" s="13">
        <f t="shared" si="9"/>
        <v>0</v>
      </c>
      <c r="V33" s="13">
        <f t="shared" si="9"/>
        <v>0</v>
      </c>
      <c r="W33" s="13">
        <f t="shared" si="9"/>
        <v>0</v>
      </c>
      <c r="X33" s="13">
        <f t="shared" si="9"/>
        <v>0</v>
      </c>
      <c r="Y33" s="13">
        <f t="shared" si="9"/>
        <v>0</v>
      </c>
      <c r="Z33" s="13">
        <f t="shared" si="9"/>
        <v>0</v>
      </c>
      <c r="AA33" s="13">
        <f t="shared" si="9"/>
        <v>0</v>
      </c>
      <c r="AB33" s="13">
        <f t="shared" si="9"/>
        <v>0</v>
      </c>
      <c r="AC33" s="13">
        <f t="shared" si="9"/>
        <v>0</v>
      </c>
      <c r="AD33" s="13">
        <f t="shared" si="9"/>
        <v>0</v>
      </c>
      <c r="AE33" s="13">
        <f t="shared" si="9"/>
        <v>0</v>
      </c>
      <c r="AF33" s="13">
        <f t="shared" si="9"/>
        <v>0</v>
      </c>
      <c r="AG33" s="13">
        <f t="shared" si="9"/>
        <v>0</v>
      </c>
      <c r="AH33" s="13">
        <f t="shared" si="9"/>
        <v>0</v>
      </c>
    </row>
    <row r="34" spans="1:34" ht="14.25" thickBot="1">
      <c r="A34" s="4"/>
      <c r="C34" s="5" t="str">
        <f>RIGHT("00"&amp;DEC2HEX(C33),2)</f>
        <v>00</v>
      </c>
      <c r="D34" s="6" t="str">
        <f>RIGHT("00"&amp;DEC2HEX(D33),2)</f>
        <v>00</v>
      </c>
      <c r="E34" s="6" t="str">
        <f>RIGHT("00"&amp;DEC2HEX(E33),2)</f>
        <v>00</v>
      </c>
      <c r="F34" s="6" t="str">
        <f>RIGHT("00"&amp;DEC2HEX(F33),2)</f>
        <v>00</v>
      </c>
      <c r="G34" s="6" t="str">
        <f>RIGHT("00"&amp;DEC2HEX(G33),2)</f>
        <v>00</v>
      </c>
      <c r="H34" s="6" t="str">
        <f>RIGHT("00"&amp;DEC2HEX(H33),2)</f>
        <v>00</v>
      </c>
      <c r="I34" s="6" t="str">
        <f>RIGHT("00"&amp;DEC2HEX(I33),2)</f>
        <v>00</v>
      </c>
      <c r="J34" s="6" t="str">
        <f>RIGHT("00"&amp;DEC2HEX(J33),2)</f>
        <v>00</v>
      </c>
      <c r="K34" s="6" t="str">
        <f>RIGHT("00"&amp;DEC2HEX(K33),2)</f>
        <v>00</v>
      </c>
      <c r="L34" s="6" t="str">
        <f>RIGHT("00"&amp;DEC2HEX(L33),2)</f>
        <v>00</v>
      </c>
      <c r="M34" s="6" t="str">
        <f>RIGHT("00"&amp;DEC2HEX(M33),2)</f>
        <v>00</v>
      </c>
      <c r="N34" s="6" t="str">
        <f>RIGHT("00"&amp;DEC2HEX(N33),2)</f>
        <v>00</v>
      </c>
      <c r="O34" s="6" t="str">
        <f>RIGHT("00"&amp;DEC2HEX(O33),2)</f>
        <v>00</v>
      </c>
      <c r="P34" s="6" t="str">
        <f>RIGHT("00"&amp;DEC2HEX(P33),2)</f>
        <v>00</v>
      </c>
      <c r="Q34" s="6" t="str">
        <f>RIGHT("00"&amp;DEC2HEX(Q33),2)</f>
        <v>00</v>
      </c>
      <c r="R34" s="6" t="str">
        <f>RIGHT("00"&amp;DEC2HEX(R33),2)</f>
        <v>00</v>
      </c>
      <c r="S34" s="6" t="str">
        <f>RIGHT("00"&amp;DEC2HEX(S33),2)</f>
        <v>00</v>
      </c>
      <c r="T34" s="6" t="str">
        <f>RIGHT("00"&amp;DEC2HEX(T33),2)</f>
        <v>00</v>
      </c>
      <c r="U34" s="6" t="str">
        <f>RIGHT("00"&amp;DEC2HEX(U33),2)</f>
        <v>00</v>
      </c>
      <c r="V34" s="6" t="str">
        <f>RIGHT("00"&amp;DEC2HEX(V33),2)</f>
        <v>00</v>
      </c>
      <c r="W34" s="6" t="str">
        <f>RIGHT("00"&amp;DEC2HEX(W33),2)</f>
        <v>00</v>
      </c>
      <c r="X34" s="6" t="str">
        <f>RIGHT("00"&amp;DEC2HEX(X33),2)</f>
        <v>00</v>
      </c>
      <c r="Y34" s="6" t="str">
        <f>RIGHT("00"&amp;DEC2HEX(Y33),2)</f>
        <v>00</v>
      </c>
      <c r="Z34" s="6" t="str">
        <f>RIGHT("00"&amp;DEC2HEX(Z33),2)</f>
        <v>00</v>
      </c>
      <c r="AA34" s="6" t="str">
        <f>RIGHT("00"&amp;DEC2HEX(AA33),2)</f>
        <v>00</v>
      </c>
      <c r="AB34" s="6" t="str">
        <f>RIGHT("00"&amp;DEC2HEX(AB33),2)</f>
        <v>00</v>
      </c>
      <c r="AC34" s="6" t="str">
        <f>RIGHT("00"&amp;DEC2HEX(AC33),2)</f>
        <v>00</v>
      </c>
      <c r="AD34" s="6" t="str">
        <f>RIGHT("00"&amp;DEC2HEX(AD33),2)</f>
        <v>00</v>
      </c>
      <c r="AE34" s="6" t="str">
        <f>RIGHT("00"&amp;DEC2HEX(AE33),2)</f>
        <v>00</v>
      </c>
      <c r="AF34" s="6" t="str">
        <f>RIGHT("00"&amp;DEC2HEX(AF33),2)</f>
        <v>00</v>
      </c>
      <c r="AG34" s="6" t="str">
        <f>RIGHT("00"&amp;DEC2HEX(AG33),2)</f>
        <v>00</v>
      </c>
      <c r="AH34" s="7" t="str">
        <f>RIGHT("00"&amp;DEC2HEX(AH33),2)</f>
        <v>00</v>
      </c>
    </row>
    <row r="35" spans="1:34" ht="13.5">
      <c r="A35" s="4"/>
      <c r="B35" s="9" t="str">
        <f>C34&amp;D34&amp;E34&amp;F34&amp;G34&amp;H34&amp;I34&amp;J34&amp;K34&amp;L34&amp;M34&amp;N34&amp;O34&amp;P34&amp;Q34&amp;R34&amp;S34&amp;T34&amp;U34&amp;V34&amp;W34&amp;X34&amp;Y34&amp;Z34&amp;AA34&amp;AB34&amp;AC34&amp;AD34&amp;AE34&amp;AF34&amp;AG34&amp;AH34</f>
        <v>0000000000000000000000000000000000000000000000000000000000000000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4.25" thickBot="1">
      <c r="A36" s="4">
        <v>10</v>
      </c>
      <c r="C36" s="13">
        <f aca="true" t="shared" si="10" ref="C36:AH36">C4+C6/31*9</f>
        <v>0</v>
      </c>
      <c r="D36" s="13">
        <f t="shared" si="10"/>
        <v>0</v>
      </c>
      <c r="E36" s="13">
        <f t="shared" si="10"/>
        <v>0</v>
      </c>
      <c r="F36" s="13">
        <f t="shared" si="10"/>
        <v>0</v>
      </c>
      <c r="G36" s="13">
        <f t="shared" si="10"/>
        <v>0</v>
      </c>
      <c r="H36" s="13">
        <f t="shared" si="10"/>
        <v>0</v>
      </c>
      <c r="I36" s="13">
        <f t="shared" si="10"/>
        <v>0</v>
      </c>
      <c r="J36" s="13">
        <f t="shared" si="10"/>
        <v>0</v>
      </c>
      <c r="K36" s="13">
        <f t="shared" si="10"/>
        <v>0</v>
      </c>
      <c r="L36" s="13">
        <f t="shared" si="10"/>
        <v>0</v>
      </c>
      <c r="M36" s="13">
        <f t="shared" si="10"/>
        <v>0</v>
      </c>
      <c r="N36" s="13">
        <f t="shared" si="10"/>
        <v>0</v>
      </c>
      <c r="O36" s="13">
        <f t="shared" si="10"/>
        <v>0</v>
      </c>
      <c r="P36" s="13">
        <f t="shared" si="10"/>
        <v>0</v>
      </c>
      <c r="Q36" s="13">
        <f t="shared" si="10"/>
        <v>0</v>
      </c>
      <c r="R36" s="13">
        <f t="shared" si="10"/>
        <v>0</v>
      </c>
      <c r="S36" s="13">
        <f t="shared" si="10"/>
        <v>0</v>
      </c>
      <c r="T36" s="13">
        <f t="shared" si="10"/>
        <v>0</v>
      </c>
      <c r="U36" s="13">
        <f t="shared" si="10"/>
        <v>0</v>
      </c>
      <c r="V36" s="13">
        <f t="shared" si="10"/>
        <v>0</v>
      </c>
      <c r="W36" s="13">
        <f t="shared" si="10"/>
        <v>0</v>
      </c>
      <c r="X36" s="13">
        <f t="shared" si="10"/>
        <v>0</v>
      </c>
      <c r="Y36" s="13">
        <f t="shared" si="10"/>
        <v>0</v>
      </c>
      <c r="Z36" s="13">
        <f t="shared" si="10"/>
        <v>0</v>
      </c>
      <c r="AA36" s="13">
        <f t="shared" si="10"/>
        <v>0</v>
      </c>
      <c r="AB36" s="13">
        <f t="shared" si="10"/>
        <v>0</v>
      </c>
      <c r="AC36" s="13">
        <f t="shared" si="10"/>
        <v>0</v>
      </c>
      <c r="AD36" s="13">
        <f t="shared" si="10"/>
        <v>0</v>
      </c>
      <c r="AE36" s="13">
        <f t="shared" si="10"/>
        <v>0</v>
      </c>
      <c r="AF36" s="13">
        <f t="shared" si="10"/>
        <v>0</v>
      </c>
      <c r="AG36" s="13">
        <f t="shared" si="10"/>
        <v>0</v>
      </c>
      <c r="AH36" s="13">
        <f t="shared" si="10"/>
        <v>0</v>
      </c>
    </row>
    <row r="37" spans="1:34" ht="14.25" thickBot="1">
      <c r="A37" s="4"/>
      <c r="C37" s="5" t="str">
        <f>RIGHT("00"&amp;DEC2HEX(C36),2)</f>
        <v>00</v>
      </c>
      <c r="D37" s="6" t="str">
        <f>RIGHT("00"&amp;DEC2HEX(D36),2)</f>
        <v>00</v>
      </c>
      <c r="E37" s="6" t="str">
        <f>RIGHT("00"&amp;DEC2HEX(E36),2)</f>
        <v>00</v>
      </c>
      <c r="F37" s="6" t="str">
        <f>RIGHT("00"&amp;DEC2HEX(F36),2)</f>
        <v>00</v>
      </c>
      <c r="G37" s="6" t="str">
        <f>RIGHT("00"&amp;DEC2HEX(G36),2)</f>
        <v>00</v>
      </c>
      <c r="H37" s="6" t="str">
        <f>RIGHT("00"&amp;DEC2HEX(H36),2)</f>
        <v>00</v>
      </c>
      <c r="I37" s="6" t="str">
        <f>RIGHT("00"&amp;DEC2HEX(I36),2)</f>
        <v>00</v>
      </c>
      <c r="J37" s="6" t="str">
        <f>RIGHT("00"&amp;DEC2HEX(J36),2)</f>
        <v>00</v>
      </c>
      <c r="K37" s="6" t="str">
        <f>RIGHT("00"&amp;DEC2HEX(K36),2)</f>
        <v>00</v>
      </c>
      <c r="L37" s="6" t="str">
        <f>RIGHT("00"&amp;DEC2HEX(L36),2)</f>
        <v>00</v>
      </c>
      <c r="M37" s="6" t="str">
        <f>RIGHT("00"&amp;DEC2HEX(M36),2)</f>
        <v>00</v>
      </c>
      <c r="N37" s="6" t="str">
        <f>RIGHT("00"&amp;DEC2HEX(N36),2)</f>
        <v>00</v>
      </c>
      <c r="O37" s="6" t="str">
        <f>RIGHT("00"&amp;DEC2HEX(O36),2)</f>
        <v>00</v>
      </c>
      <c r="P37" s="6" t="str">
        <f>RIGHT("00"&amp;DEC2HEX(P36),2)</f>
        <v>00</v>
      </c>
      <c r="Q37" s="6" t="str">
        <f>RIGHT("00"&amp;DEC2HEX(Q36),2)</f>
        <v>00</v>
      </c>
      <c r="R37" s="6" t="str">
        <f>RIGHT("00"&amp;DEC2HEX(R36),2)</f>
        <v>00</v>
      </c>
      <c r="S37" s="6" t="str">
        <f>RIGHT("00"&amp;DEC2HEX(S36),2)</f>
        <v>00</v>
      </c>
      <c r="T37" s="6" t="str">
        <f>RIGHT("00"&amp;DEC2HEX(T36),2)</f>
        <v>00</v>
      </c>
      <c r="U37" s="6" t="str">
        <f>RIGHT("00"&amp;DEC2HEX(U36),2)</f>
        <v>00</v>
      </c>
      <c r="V37" s="6" t="str">
        <f>RIGHT("00"&amp;DEC2HEX(V36),2)</f>
        <v>00</v>
      </c>
      <c r="W37" s="6" t="str">
        <f>RIGHT("00"&amp;DEC2HEX(W36),2)</f>
        <v>00</v>
      </c>
      <c r="X37" s="6" t="str">
        <f>RIGHT("00"&amp;DEC2HEX(X36),2)</f>
        <v>00</v>
      </c>
      <c r="Y37" s="6" t="str">
        <f>RIGHT("00"&amp;DEC2HEX(Y36),2)</f>
        <v>00</v>
      </c>
      <c r="Z37" s="6" t="str">
        <f>RIGHT("00"&amp;DEC2HEX(Z36),2)</f>
        <v>00</v>
      </c>
      <c r="AA37" s="6" t="str">
        <f>RIGHT("00"&amp;DEC2HEX(AA36),2)</f>
        <v>00</v>
      </c>
      <c r="AB37" s="6" t="str">
        <f>RIGHT("00"&amp;DEC2HEX(AB36),2)</f>
        <v>00</v>
      </c>
      <c r="AC37" s="6" t="str">
        <f>RIGHT("00"&amp;DEC2HEX(AC36),2)</f>
        <v>00</v>
      </c>
      <c r="AD37" s="6" t="str">
        <f>RIGHT("00"&amp;DEC2HEX(AD36),2)</f>
        <v>00</v>
      </c>
      <c r="AE37" s="6" t="str">
        <f>RIGHT("00"&amp;DEC2HEX(AE36),2)</f>
        <v>00</v>
      </c>
      <c r="AF37" s="6" t="str">
        <f>RIGHT("00"&amp;DEC2HEX(AF36),2)</f>
        <v>00</v>
      </c>
      <c r="AG37" s="6" t="str">
        <f>RIGHT("00"&amp;DEC2HEX(AG36),2)</f>
        <v>00</v>
      </c>
      <c r="AH37" s="7" t="str">
        <f>RIGHT("00"&amp;DEC2HEX(AH36),2)</f>
        <v>00</v>
      </c>
    </row>
    <row r="38" spans="1:34" ht="13.5">
      <c r="A38" s="4"/>
      <c r="B38" s="9" t="str">
        <f>C37&amp;D37&amp;E37&amp;F37&amp;G37&amp;H37&amp;I37&amp;J37&amp;K37&amp;L37&amp;M37&amp;N37&amp;O37&amp;P37&amp;Q37&amp;R37&amp;S37&amp;T37&amp;U37&amp;V37&amp;W37&amp;X37&amp;Y37&amp;Z37&amp;AA37&amp;AB37&amp;AC37&amp;AD37&amp;AE37&amp;AF37&amp;AG37&amp;AH37</f>
        <v>0000000000000000000000000000000000000000000000000000000000000000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14.25" thickBot="1">
      <c r="A39" s="4">
        <v>11</v>
      </c>
      <c r="C39" s="13">
        <f aca="true" t="shared" si="11" ref="C39:AH39">C4+C6/31*10</f>
        <v>0</v>
      </c>
      <c r="D39" s="13">
        <f t="shared" si="11"/>
        <v>0</v>
      </c>
      <c r="E39" s="13">
        <f t="shared" si="11"/>
        <v>0</v>
      </c>
      <c r="F39" s="13">
        <f t="shared" si="11"/>
        <v>0</v>
      </c>
      <c r="G39" s="13">
        <f t="shared" si="11"/>
        <v>0</v>
      </c>
      <c r="H39" s="13">
        <f t="shared" si="11"/>
        <v>0</v>
      </c>
      <c r="I39" s="13">
        <f t="shared" si="11"/>
        <v>0</v>
      </c>
      <c r="J39" s="13">
        <f t="shared" si="11"/>
        <v>0</v>
      </c>
      <c r="K39" s="13">
        <f t="shared" si="11"/>
        <v>0</v>
      </c>
      <c r="L39" s="13">
        <f t="shared" si="11"/>
        <v>0</v>
      </c>
      <c r="M39" s="13">
        <f t="shared" si="11"/>
        <v>0</v>
      </c>
      <c r="N39" s="13">
        <f t="shared" si="11"/>
        <v>0</v>
      </c>
      <c r="O39" s="13">
        <f t="shared" si="11"/>
        <v>0</v>
      </c>
      <c r="P39" s="13">
        <f t="shared" si="11"/>
        <v>0</v>
      </c>
      <c r="Q39" s="13">
        <f t="shared" si="11"/>
        <v>0</v>
      </c>
      <c r="R39" s="13">
        <f t="shared" si="11"/>
        <v>0</v>
      </c>
      <c r="S39" s="13">
        <f t="shared" si="11"/>
        <v>0</v>
      </c>
      <c r="T39" s="13">
        <f t="shared" si="11"/>
        <v>0</v>
      </c>
      <c r="U39" s="13">
        <f t="shared" si="11"/>
        <v>0</v>
      </c>
      <c r="V39" s="13">
        <f t="shared" si="11"/>
        <v>0</v>
      </c>
      <c r="W39" s="13">
        <f t="shared" si="11"/>
        <v>0</v>
      </c>
      <c r="X39" s="13">
        <f t="shared" si="11"/>
        <v>0</v>
      </c>
      <c r="Y39" s="13">
        <f t="shared" si="11"/>
        <v>0</v>
      </c>
      <c r="Z39" s="13">
        <f t="shared" si="11"/>
        <v>0</v>
      </c>
      <c r="AA39" s="13">
        <f t="shared" si="11"/>
        <v>0</v>
      </c>
      <c r="AB39" s="13">
        <f t="shared" si="11"/>
        <v>0</v>
      </c>
      <c r="AC39" s="13">
        <f t="shared" si="11"/>
        <v>0</v>
      </c>
      <c r="AD39" s="13">
        <f t="shared" si="11"/>
        <v>0</v>
      </c>
      <c r="AE39" s="13">
        <f t="shared" si="11"/>
        <v>0</v>
      </c>
      <c r="AF39" s="13">
        <f t="shared" si="11"/>
        <v>0</v>
      </c>
      <c r="AG39" s="13">
        <f t="shared" si="11"/>
        <v>0</v>
      </c>
      <c r="AH39" s="13">
        <f t="shared" si="11"/>
        <v>0</v>
      </c>
    </row>
    <row r="40" spans="1:34" ht="14.25" thickBot="1">
      <c r="A40" s="4"/>
      <c r="C40" s="5" t="str">
        <f>RIGHT("00"&amp;DEC2HEX(C39),2)</f>
        <v>00</v>
      </c>
      <c r="D40" s="6" t="str">
        <f>RIGHT("00"&amp;DEC2HEX(D39),2)</f>
        <v>00</v>
      </c>
      <c r="E40" s="6" t="str">
        <f>RIGHT("00"&amp;DEC2HEX(E39),2)</f>
        <v>00</v>
      </c>
      <c r="F40" s="6" t="str">
        <f>RIGHT("00"&amp;DEC2HEX(F39),2)</f>
        <v>00</v>
      </c>
      <c r="G40" s="6" t="str">
        <f>RIGHT("00"&amp;DEC2HEX(G39),2)</f>
        <v>00</v>
      </c>
      <c r="H40" s="6" t="str">
        <f>RIGHT("00"&amp;DEC2HEX(H39),2)</f>
        <v>00</v>
      </c>
      <c r="I40" s="6" t="str">
        <f>RIGHT("00"&amp;DEC2HEX(I39),2)</f>
        <v>00</v>
      </c>
      <c r="J40" s="6" t="str">
        <f>RIGHT("00"&amp;DEC2HEX(J39),2)</f>
        <v>00</v>
      </c>
      <c r="K40" s="6" t="str">
        <f>RIGHT("00"&amp;DEC2HEX(K39),2)</f>
        <v>00</v>
      </c>
      <c r="L40" s="6" t="str">
        <f>RIGHT("00"&amp;DEC2HEX(L39),2)</f>
        <v>00</v>
      </c>
      <c r="M40" s="6" t="str">
        <f>RIGHT("00"&amp;DEC2HEX(M39),2)</f>
        <v>00</v>
      </c>
      <c r="N40" s="6" t="str">
        <f>RIGHT("00"&amp;DEC2HEX(N39),2)</f>
        <v>00</v>
      </c>
      <c r="O40" s="6" t="str">
        <f>RIGHT("00"&amp;DEC2HEX(O39),2)</f>
        <v>00</v>
      </c>
      <c r="P40" s="6" t="str">
        <f>RIGHT("00"&amp;DEC2HEX(P39),2)</f>
        <v>00</v>
      </c>
      <c r="Q40" s="6" t="str">
        <f>RIGHT("00"&amp;DEC2HEX(Q39),2)</f>
        <v>00</v>
      </c>
      <c r="R40" s="6" t="str">
        <f>RIGHT("00"&amp;DEC2HEX(R39),2)</f>
        <v>00</v>
      </c>
      <c r="S40" s="6" t="str">
        <f>RIGHT("00"&amp;DEC2HEX(S39),2)</f>
        <v>00</v>
      </c>
      <c r="T40" s="6" t="str">
        <f>RIGHT("00"&amp;DEC2HEX(T39),2)</f>
        <v>00</v>
      </c>
      <c r="U40" s="6" t="str">
        <f>RIGHT("00"&amp;DEC2HEX(U39),2)</f>
        <v>00</v>
      </c>
      <c r="V40" s="6" t="str">
        <f>RIGHT("00"&amp;DEC2HEX(V39),2)</f>
        <v>00</v>
      </c>
      <c r="W40" s="6" t="str">
        <f>RIGHT("00"&amp;DEC2HEX(W39),2)</f>
        <v>00</v>
      </c>
      <c r="X40" s="6" t="str">
        <f>RIGHT("00"&amp;DEC2HEX(X39),2)</f>
        <v>00</v>
      </c>
      <c r="Y40" s="6" t="str">
        <f>RIGHT("00"&amp;DEC2HEX(Y39),2)</f>
        <v>00</v>
      </c>
      <c r="Z40" s="6" t="str">
        <f>RIGHT("00"&amp;DEC2HEX(Z39),2)</f>
        <v>00</v>
      </c>
      <c r="AA40" s="6" t="str">
        <f>RIGHT("00"&amp;DEC2HEX(AA39),2)</f>
        <v>00</v>
      </c>
      <c r="AB40" s="6" t="str">
        <f>RIGHT("00"&amp;DEC2HEX(AB39),2)</f>
        <v>00</v>
      </c>
      <c r="AC40" s="6" t="str">
        <f>RIGHT("00"&amp;DEC2HEX(AC39),2)</f>
        <v>00</v>
      </c>
      <c r="AD40" s="6" t="str">
        <f>RIGHT("00"&amp;DEC2HEX(AD39),2)</f>
        <v>00</v>
      </c>
      <c r="AE40" s="6" t="str">
        <f>RIGHT("00"&amp;DEC2HEX(AE39),2)</f>
        <v>00</v>
      </c>
      <c r="AF40" s="6" t="str">
        <f>RIGHT("00"&amp;DEC2HEX(AF39),2)</f>
        <v>00</v>
      </c>
      <c r="AG40" s="6" t="str">
        <f>RIGHT("00"&amp;DEC2HEX(AG39),2)</f>
        <v>00</v>
      </c>
      <c r="AH40" s="7" t="str">
        <f>RIGHT("00"&amp;DEC2HEX(AH39),2)</f>
        <v>00</v>
      </c>
    </row>
    <row r="41" spans="1:34" ht="13.5">
      <c r="A41" s="4"/>
      <c r="B41" s="9" t="str">
        <f>C40&amp;D40&amp;E40&amp;F40&amp;G40&amp;H40&amp;I40&amp;J40&amp;K40&amp;L40&amp;M40&amp;N40&amp;O40&amp;P40&amp;Q40&amp;R40&amp;S40&amp;T40&amp;U40&amp;V40&amp;W40&amp;X40&amp;Y40&amp;Z40&amp;AA40&amp;AB40&amp;AC40&amp;AD40&amp;AE40&amp;AF40&amp;AG40&amp;AH40</f>
        <v>0000000000000000000000000000000000000000000000000000000000000000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4.25" thickBot="1">
      <c r="A42" s="4">
        <v>12</v>
      </c>
      <c r="C42" s="13">
        <f aca="true" t="shared" si="12" ref="C42:AH42">C4+C6/31*11</f>
        <v>0</v>
      </c>
      <c r="D42" s="13">
        <f t="shared" si="12"/>
        <v>0</v>
      </c>
      <c r="E42" s="13">
        <f t="shared" si="12"/>
        <v>0</v>
      </c>
      <c r="F42" s="13">
        <f t="shared" si="12"/>
        <v>0</v>
      </c>
      <c r="G42" s="13">
        <f t="shared" si="12"/>
        <v>0</v>
      </c>
      <c r="H42" s="13">
        <f t="shared" si="12"/>
        <v>0</v>
      </c>
      <c r="I42" s="13">
        <f t="shared" si="12"/>
        <v>0</v>
      </c>
      <c r="J42" s="13">
        <f t="shared" si="12"/>
        <v>0</v>
      </c>
      <c r="K42" s="13">
        <f t="shared" si="12"/>
        <v>0</v>
      </c>
      <c r="L42" s="13">
        <f t="shared" si="12"/>
        <v>0</v>
      </c>
      <c r="M42" s="13">
        <f t="shared" si="12"/>
        <v>0</v>
      </c>
      <c r="N42" s="13">
        <f t="shared" si="12"/>
        <v>0</v>
      </c>
      <c r="O42" s="13">
        <f t="shared" si="12"/>
        <v>0</v>
      </c>
      <c r="P42" s="13">
        <f t="shared" si="12"/>
        <v>0</v>
      </c>
      <c r="Q42" s="13">
        <f t="shared" si="12"/>
        <v>0</v>
      </c>
      <c r="R42" s="13">
        <f t="shared" si="12"/>
        <v>0</v>
      </c>
      <c r="S42" s="13">
        <f t="shared" si="12"/>
        <v>0</v>
      </c>
      <c r="T42" s="13">
        <f t="shared" si="12"/>
        <v>0</v>
      </c>
      <c r="U42" s="13">
        <f t="shared" si="12"/>
        <v>0</v>
      </c>
      <c r="V42" s="13">
        <f t="shared" si="12"/>
        <v>0</v>
      </c>
      <c r="W42" s="13">
        <f t="shared" si="12"/>
        <v>0</v>
      </c>
      <c r="X42" s="13">
        <f t="shared" si="12"/>
        <v>0</v>
      </c>
      <c r="Y42" s="13">
        <f t="shared" si="12"/>
        <v>0</v>
      </c>
      <c r="Z42" s="13">
        <f t="shared" si="12"/>
        <v>0</v>
      </c>
      <c r="AA42" s="13">
        <f t="shared" si="12"/>
        <v>0</v>
      </c>
      <c r="AB42" s="13">
        <f t="shared" si="12"/>
        <v>0</v>
      </c>
      <c r="AC42" s="13">
        <f t="shared" si="12"/>
        <v>0</v>
      </c>
      <c r="AD42" s="13">
        <f t="shared" si="12"/>
        <v>0</v>
      </c>
      <c r="AE42" s="13">
        <f t="shared" si="12"/>
        <v>0</v>
      </c>
      <c r="AF42" s="13">
        <f t="shared" si="12"/>
        <v>0</v>
      </c>
      <c r="AG42" s="13">
        <f t="shared" si="12"/>
        <v>0</v>
      </c>
      <c r="AH42" s="13">
        <f t="shared" si="12"/>
        <v>0</v>
      </c>
    </row>
    <row r="43" spans="1:34" ht="14.25" thickBot="1">
      <c r="A43" s="4"/>
      <c r="C43" s="5" t="str">
        <f>RIGHT("00"&amp;DEC2HEX(C42),2)</f>
        <v>00</v>
      </c>
      <c r="D43" s="6" t="str">
        <f>RIGHT("00"&amp;DEC2HEX(D42),2)</f>
        <v>00</v>
      </c>
      <c r="E43" s="6" t="str">
        <f>RIGHT("00"&amp;DEC2HEX(E42),2)</f>
        <v>00</v>
      </c>
      <c r="F43" s="6" t="str">
        <f>RIGHT("00"&amp;DEC2HEX(F42),2)</f>
        <v>00</v>
      </c>
      <c r="G43" s="6" t="str">
        <f>RIGHT("00"&amp;DEC2HEX(G42),2)</f>
        <v>00</v>
      </c>
      <c r="H43" s="6" t="str">
        <f>RIGHT("00"&amp;DEC2HEX(H42),2)</f>
        <v>00</v>
      </c>
      <c r="I43" s="6" t="str">
        <f>RIGHT("00"&amp;DEC2HEX(I42),2)</f>
        <v>00</v>
      </c>
      <c r="J43" s="6" t="str">
        <f>RIGHT("00"&amp;DEC2HEX(J42),2)</f>
        <v>00</v>
      </c>
      <c r="K43" s="6" t="str">
        <f>RIGHT("00"&amp;DEC2HEX(K42),2)</f>
        <v>00</v>
      </c>
      <c r="L43" s="6" t="str">
        <f>RIGHT("00"&amp;DEC2HEX(L42),2)</f>
        <v>00</v>
      </c>
      <c r="M43" s="6" t="str">
        <f>RIGHT("00"&amp;DEC2HEX(M42),2)</f>
        <v>00</v>
      </c>
      <c r="N43" s="6" t="str">
        <f>RIGHT("00"&amp;DEC2HEX(N42),2)</f>
        <v>00</v>
      </c>
      <c r="O43" s="6" t="str">
        <f>RIGHT("00"&amp;DEC2HEX(O42),2)</f>
        <v>00</v>
      </c>
      <c r="P43" s="6" t="str">
        <f>RIGHT("00"&amp;DEC2HEX(P42),2)</f>
        <v>00</v>
      </c>
      <c r="Q43" s="6" t="str">
        <f>RIGHT("00"&amp;DEC2HEX(Q42),2)</f>
        <v>00</v>
      </c>
      <c r="R43" s="6" t="str">
        <f>RIGHT("00"&amp;DEC2HEX(R42),2)</f>
        <v>00</v>
      </c>
      <c r="S43" s="6" t="str">
        <f>RIGHT("00"&amp;DEC2HEX(S42),2)</f>
        <v>00</v>
      </c>
      <c r="T43" s="6" t="str">
        <f>RIGHT("00"&amp;DEC2HEX(T42),2)</f>
        <v>00</v>
      </c>
      <c r="U43" s="6" t="str">
        <f>RIGHT("00"&amp;DEC2HEX(U42),2)</f>
        <v>00</v>
      </c>
      <c r="V43" s="6" t="str">
        <f>RIGHT("00"&amp;DEC2HEX(V42),2)</f>
        <v>00</v>
      </c>
      <c r="W43" s="6" t="str">
        <f>RIGHT("00"&amp;DEC2HEX(W42),2)</f>
        <v>00</v>
      </c>
      <c r="X43" s="6" t="str">
        <f>RIGHT("00"&amp;DEC2HEX(X42),2)</f>
        <v>00</v>
      </c>
      <c r="Y43" s="6" t="str">
        <f>RIGHT("00"&amp;DEC2HEX(Y42),2)</f>
        <v>00</v>
      </c>
      <c r="Z43" s="6" t="str">
        <f>RIGHT("00"&amp;DEC2HEX(Z42),2)</f>
        <v>00</v>
      </c>
      <c r="AA43" s="6" t="str">
        <f>RIGHT("00"&amp;DEC2HEX(AA42),2)</f>
        <v>00</v>
      </c>
      <c r="AB43" s="6" t="str">
        <f>RIGHT("00"&amp;DEC2HEX(AB42),2)</f>
        <v>00</v>
      </c>
      <c r="AC43" s="6" t="str">
        <f>RIGHT("00"&amp;DEC2HEX(AC42),2)</f>
        <v>00</v>
      </c>
      <c r="AD43" s="6" t="str">
        <f>RIGHT("00"&amp;DEC2HEX(AD42),2)</f>
        <v>00</v>
      </c>
      <c r="AE43" s="6" t="str">
        <f>RIGHT("00"&amp;DEC2HEX(AE42),2)</f>
        <v>00</v>
      </c>
      <c r="AF43" s="6" t="str">
        <f>RIGHT("00"&amp;DEC2HEX(AF42),2)</f>
        <v>00</v>
      </c>
      <c r="AG43" s="6" t="str">
        <f>RIGHT("00"&amp;DEC2HEX(AG42),2)</f>
        <v>00</v>
      </c>
      <c r="AH43" s="7" t="str">
        <f>RIGHT("00"&amp;DEC2HEX(AH42),2)</f>
        <v>00</v>
      </c>
    </row>
    <row r="44" spans="1:34" ht="13.5">
      <c r="A44" s="4"/>
      <c r="B44" s="9" t="str">
        <f>C43&amp;D43&amp;E43&amp;F43&amp;G43&amp;H43&amp;I43&amp;J43&amp;K43&amp;L43&amp;M43&amp;N43&amp;O43&amp;P43&amp;Q43&amp;R43&amp;S43&amp;T43&amp;U43&amp;V43&amp;W43&amp;X43&amp;Y43&amp;Z43&amp;AA43&amp;AB43&amp;AC43&amp;AD43&amp;AE43&amp;AF43&amp;AG43&amp;AH43</f>
        <v>0000000000000000000000000000000000000000000000000000000000000000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4.25" thickBot="1">
      <c r="A45" s="4">
        <v>13</v>
      </c>
      <c r="C45" s="13">
        <f aca="true" t="shared" si="13" ref="C45:AH45">C4+C6/31*12</f>
        <v>0</v>
      </c>
      <c r="D45" s="13">
        <f t="shared" si="13"/>
        <v>0</v>
      </c>
      <c r="E45" s="13">
        <f t="shared" si="13"/>
        <v>0</v>
      </c>
      <c r="F45" s="13">
        <f t="shared" si="13"/>
        <v>0</v>
      </c>
      <c r="G45" s="13">
        <f t="shared" si="13"/>
        <v>0</v>
      </c>
      <c r="H45" s="13">
        <f t="shared" si="13"/>
        <v>0</v>
      </c>
      <c r="I45" s="13">
        <f t="shared" si="13"/>
        <v>0</v>
      </c>
      <c r="J45" s="13">
        <f t="shared" si="13"/>
        <v>0</v>
      </c>
      <c r="K45" s="13">
        <f t="shared" si="13"/>
        <v>0</v>
      </c>
      <c r="L45" s="13">
        <f t="shared" si="13"/>
        <v>0</v>
      </c>
      <c r="M45" s="13">
        <f t="shared" si="13"/>
        <v>0</v>
      </c>
      <c r="N45" s="13">
        <f t="shared" si="13"/>
        <v>0</v>
      </c>
      <c r="O45" s="13">
        <f t="shared" si="13"/>
        <v>0</v>
      </c>
      <c r="P45" s="13">
        <f t="shared" si="13"/>
        <v>0</v>
      </c>
      <c r="Q45" s="13">
        <f t="shared" si="13"/>
        <v>0</v>
      </c>
      <c r="R45" s="13">
        <f t="shared" si="13"/>
        <v>0</v>
      </c>
      <c r="S45" s="13">
        <f t="shared" si="13"/>
        <v>0</v>
      </c>
      <c r="T45" s="13">
        <f t="shared" si="13"/>
        <v>0</v>
      </c>
      <c r="U45" s="13">
        <f t="shared" si="13"/>
        <v>0</v>
      </c>
      <c r="V45" s="13">
        <f t="shared" si="13"/>
        <v>0</v>
      </c>
      <c r="W45" s="13">
        <f t="shared" si="13"/>
        <v>0</v>
      </c>
      <c r="X45" s="13">
        <f t="shared" si="13"/>
        <v>0</v>
      </c>
      <c r="Y45" s="13">
        <f t="shared" si="13"/>
        <v>0</v>
      </c>
      <c r="Z45" s="13">
        <f t="shared" si="13"/>
        <v>0</v>
      </c>
      <c r="AA45" s="13">
        <f t="shared" si="13"/>
        <v>0</v>
      </c>
      <c r="AB45" s="13">
        <f t="shared" si="13"/>
        <v>0</v>
      </c>
      <c r="AC45" s="13">
        <f t="shared" si="13"/>
        <v>0</v>
      </c>
      <c r="AD45" s="13">
        <f t="shared" si="13"/>
        <v>0</v>
      </c>
      <c r="AE45" s="13">
        <f t="shared" si="13"/>
        <v>0</v>
      </c>
      <c r="AF45" s="13">
        <f t="shared" si="13"/>
        <v>0</v>
      </c>
      <c r="AG45" s="13">
        <f t="shared" si="13"/>
        <v>0</v>
      </c>
      <c r="AH45" s="13">
        <f t="shared" si="13"/>
        <v>0</v>
      </c>
    </row>
    <row r="46" spans="1:34" ht="14.25" thickBot="1">
      <c r="A46" s="4"/>
      <c r="C46" s="5" t="str">
        <f>RIGHT("00"&amp;DEC2HEX(C45),2)</f>
        <v>00</v>
      </c>
      <c r="D46" s="6" t="str">
        <f>RIGHT("00"&amp;DEC2HEX(D45),2)</f>
        <v>00</v>
      </c>
      <c r="E46" s="6" t="str">
        <f>RIGHT("00"&amp;DEC2HEX(E45),2)</f>
        <v>00</v>
      </c>
      <c r="F46" s="6" t="str">
        <f>RIGHT("00"&amp;DEC2HEX(F45),2)</f>
        <v>00</v>
      </c>
      <c r="G46" s="6" t="str">
        <f>RIGHT("00"&amp;DEC2HEX(G45),2)</f>
        <v>00</v>
      </c>
      <c r="H46" s="6" t="str">
        <f>RIGHT("00"&amp;DEC2HEX(H45),2)</f>
        <v>00</v>
      </c>
      <c r="I46" s="6" t="str">
        <f>RIGHT("00"&amp;DEC2HEX(I45),2)</f>
        <v>00</v>
      </c>
      <c r="J46" s="6" t="str">
        <f>RIGHT("00"&amp;DEC2HEX(J45),2)</f>
        <v>00</v>
      </c>
      <c r="K46" s="6" t="str">
        <f>RIGHT("00"&amp;DEC2HEX(K45),2)</f>
        <v>00</v>
      </c>
      <c r="L46" s="6" t="str">
        <f>RIGHT("00"&amp;DEC2HEX(L45),2)</f>
        <v>00</v>
      </c>
      <c r="M46" s="6" t="str">
        <f>RIGHT("00"&amp;DEC2HEX(M45),2)</f>
        <v>00</v>
      </c>
      <c r="N46" s="6" t="str">
        <f>RIGHT("00"&amp;DEC2HEX(N45),2)</f>
        <v>00</v>
      </c>
      <c r="O46" s="6" t="str">
        <f>RIGHT("00"&amp;DEC2HEX(O45),2)</f>
        <v>00</v>
      </c>
      <c r="P46" s="6" t="str">
        <f>RIGHT("00"&amp;DEC2HEX(P45),2)</f>
        <v>00</v>
      </c>
      <c r="Q46" s="6" t="str">
        <f>RIGHT("00"&amp;DEC2HEX(Q45),2)</f>
        <v>00</v>
      </c>
      <c r="R46" s="6" t="str">
        <f>RIGHT("00"&amp;DEC2HEX(R45),2)</f>
        <v>00</v>
      </c>
      <c r="S46" s="6" t="str">
        <f>RIGHT("00"&amp;DEC2HEX(S45),2)</f>
        <v>00</v>
      </c>
      <c r="T46" s="6" t="str">
        <f>RIGHT("00"&amp;DEC2HEX(T45),2)</f>
        <v>00</v>
      </c>
      <c r="U46" s="6" t="str">
        <f>RIGHT("00"&amp;DEC2HEX(U45),2)</f>
        <v>00</v>
      </c>
      <c r="V46" s="6" t="str">
        <f>RIGHT("00"&amp;DEC2HEX(V45),2)</f>
        <v>00</v>
      </c>
      <c r="W46" s="6" t="str">
        <f>RIGHT("00"&amp;DEC2HEX(W45),2)</f>
        <v>00</v>
      </c>
      <c r="X46" s="6" t="str">
        <f>RIGHT("00"&amp;DEC2HEX(X45),2)</f>
        <v>00</v>
      </c>
      <c r="Y46" s="6" t="str">
        <f>RIGHT("00"&amp;DEC2HEX(Y45),2)</f>
        <v>00</v>
      </c>
      <c r="Z46" s="6" t="str">
        <f>RIGHT("00"&amp;DEC2HEX(Z45),2)</f>
        <v>00</v>
      </c>
      <c r="AA46" s="6" t="str">
        <f>RIGHT("00"&amp;DEC2HEX(AA45),2)</f>
        <v>00</v>
      </c>
      <c r="AB46" s="6" t="str">
        <f>RIGHT("00"&amp;DEC2HEX(AB45),2)</f>
        <v>00</v>
      </c>
      <c r="AC46" s="6" t="str">
        <f>RIGHT("00"&amp;DEC2HEX(AC45),2)</f>
        <v>00</v>
      </c>
      <c r="AD46" s="6" t="str">
        <f>RIGHT("00"&amp;DEC2HEX(AD45),2)</f>
        <v>00</v>
      </c>
      <c r="AE46" s="6" t="str">
        <f>RIGHT("00"&amp;DEC2HEX(AE45),2)</f>
        <v>00</v>
      </c>
      <c r="AF46" s="6" t="str">
        <f>RIGHT("00"&amp;DEC2HEX(AF45),2)</f>
        <v>00</v>
      </c>
      <c r="AG46" s="6" t="str">
        <f>RIGHT("00"&amp;DEC2HEX(AG45),2)</f>
        <v>00</v>
      </c>
      <c r="AH46" s="7" t="str">
        <f>RIGHT("00"&amp;DEC2HEX(AH45),2)</f>
        <v>00</v>
      </c>
    </row>
    <row r="47" spans="1:34" ht="13.5">
      <c r="A47" s="4"/>
      <c r="B47" s="9" t="str">
        <f>C46&amp;D46&amp;E46&amp;F46&amp;G46&amp;H46&amp;I46&amp;J46&amp;K46&amp;L46&amp;M46&amp;N46&amp;O46&amp;P46&amp;Q46&amp;R46&amp;S46&amp;T46&amp;U46&amp;V46&amp;W46&amp;X46&amp;Y46&amp;Z46&amp;AA46&amp;AB46&amp;AC46&amp;AD46&amp;AE46&amp;AF46&amp;AG46&amp;AH46</f>
        <v>0000000000000000000000000000000000000000000000000000000000000000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4.25" thickBot="1">
      <c r="A48" s="4">
        <v>14</v>
      </c>
      <c r="C48" s="13">
        <f aca="true" t="shared" si="14" ref="C48:AH48">C4+C6/31*13</f>
        <v>0</v>
      </c>
      <c r="D48" s="13">
        <f t="shared" si="14"/>
        <v>0</v>
      </c>
      <c r="E48" s="13">
        <f t="shared" si="14"/>
        <v>0</v>
      </c>
      <c r="F48" s="13">
        <f t="shared" si="14"/>
        <v>0</v>
      </c>
      <c r="G48" s="13">
        <f t="shared" si="14"/>
        <v>0</v>
      </c>
      <c r="H48" s="13">
        <f t="shared" si="14"/>
        <v>0</v>
      </c>
      <c r="I48" s="13">
        <f t="shared" si="14"/>
        <v>0</v>
      </c>
      <c r="J48" s="13">
        <f t="shared" si="14"/>
        <v>0</v>
      </c>
      <c r="K48" s="13">
        <f t="shared" si="14"/>
        <v>0</v>
      </c>
      <c r="L48" s="13">
        <f t="shared" si="14"/>
        <v>0</v>
      </c>
      <c r="M48" s="13">
        <f t="shared" si="14"/>
        <v>0</v>
      </c>
      <c r="N48" s="13">
        <f t="shared" si="14"/>
        <v>0</v>
      </c>
      <c r="O48" s="13">
        <f t="shared" si="14"/>
        <v>0</v>
      </c>
      <c r="P48" s="13">
        <f t="shared" si="14"/>
        <v>0</v>
      </c>
      <c r="Q48" s="13">
        <f t="shared" si="14"/>
        <v>0</v>
      </c>
      <c r="R48" s="13">
        <f t="shared" si="14"/>
        <v>0</v>
      </c>
      <c r="S48" s="13">
        <f t="shared" si="14"/>
        <v>0</v>
      </c>
      <c r="T48" s="13">
        <f t="shared" si="14"/>
        <v>0</v>
      </c>
      <c r="U48" s="13">
        <f t="shared" si="14"/>
        <v>0</v>
      </c>
      <c r="V48" s="13">
        <f t="shared" si="14"/>
        <v>0</v>
      </c>
      <c r="W48" s="13">
        <f t="shared" si="14"/>
        <v>0</v>
      </c>
      <c r="X48" s="13">
        <f t="shared" si="14"/>
        <v>0</v>
      </c>
      <c r="Y48" s="13">
        <f t="shared" si="14"/>
        <v>0</v>
      </c>
      <c r="Z48" s="13">
        <f t="shared" si="14"/>
        <v>0</v>
      </c>
      <c r="AA48" s="13">
        <f t="shared" si="14"/>
        <v>0</v>
      </c>
      <c r="AB48" s="13">
        <f t="shared" si="14"/>
        <v>0</v>
      </c>
      <c r="AC48" s="13">
        <f t="shared" si="14"/>
        <v>0</v>
      </c>
      <c r="AD48" s="13">
        <f t="shared" si="14"/>
        <v>0</v>
      </c>
      <c r="AE48" s="13">
        <f t="shared" si="14"/>
        <v>0</v>
      </c>
      <c r="AF48" s="13">
        <f t="shared" si="14"/>
        <v>0</v>
      </c>
      <c r="AG48" s="13">
        <f t="shared" si="14"/>
        <v>0</v>
      </c>
      <c r="AH48" s="13">
        <f t="shared" si="14"/>
        <v>0</v>
      </c>
    </row>
    <row r="49" spans="1:34" ht="14.25" thickBot="1">
      <c r="A49" s="4"/>
      <c r="C49" s="5" t="str">
        <f>RIGHT("00"&amp;DEC2HEX(C48),2)</f>
        <v>00</v>
      </c>
      <c r="D49" s="6" t="str">
        <f>RIGHT("00"&amp;DEC2HEX(D48),2)</f>
        <v>00</v>
      </c>
      <c r="E49" s="6" t="str">
        <f>RIGHT("00"&amp;DEC2HEX(E48),2)</f>
        <v>00</v>
      </c>
      <c r="F49" s="6" t="str">
        <f>RIGHT("00"&amp;DEC2HEX(F48),2)</f>
        <v>00</v>
      </c>
      <c r="G49" s="6" t="str">
        <f>RIGHT("00"&amp;DEC2HEX(G48),2)</f>
        <v>00</v>
      </c>
      <c r="H49" s="6" t="str">
        <f>RIGHT("00"&amp;DEC2HEX(H48),2)</f>
        <v>00</v>
      </c>
      <c r="I49" s="6" t="str">
        <f>RIGHT("00"&amp;DEC2HEX(I48),2)</f>
        <v>00</v>
      </c>
      <c r="J49" s="6" t="str">
        <f>RIGHT("00"&amp;DEC2HEX(J48),2)</f>
        <v>00</v>
      </c>
      <c r="K49" s="6" t="str">
        <f>RIGHT("00"&amp;DEC2HEX(K48),2)</f>
        <v>00</v>
      </c>
      <c r="L49" s="6" t="str">
        <f>RIGHT("00"&amp;DEC2HEX(L48),2)</f>
        <v>00</v>
      </c>
      <c r="M49" s="6" t="str">
        <f>RIGHT("00"&amp;DEC2HEX(M48),2)</f>
        <v>00</v>
      </c>
      <c r="N49" s="6" t="str">
        <f>RIGHT("00"&amp;DEC2HEX(N48),2)</f>
        <v>00</v>
      </c>
      <c r="O49" s="6" t="str">
        <f>RIGHT("00"&amp;DEC2HEX(O48),2)</f>
        <v>00</v>
      </c>
      <c r="P49" s="6" t="str">
        <f>RIGHT("00"&amp;DEC2HEX(P48),2)</f>
        <v>00</v>
      </c>
      <c r="Q49" s="6" t="str">
        <f>RIGHT("00"&amp;DEC2HEX(Q48),2)</f>
        <v>00</v>
      </c>
      <c r="R49" s="6" t="str">
        <f>RIGHT("00"&amp;DEC2HEX(R48),2)</f>
        <v>00</v>
      </c>
      <c r="S49" s="6" t="str">
        <f>RIGHT("00"&amp;DEC2HEX(S48),2)</f>
        <v>00</v>
      </c>
      <c r="T49" s="6" t="str">
        <f>RIGHT("00"&amp;DEC2HEX(T48),2)</f>
        <v>00</v>
      </c>
      <c r="U49" s="6" t="str">
        <f>RIGHT("00"&amp;DEC2HEX(U48),2)</f>
        <v>00</v>
      </c>
      <c r="V49" s="6" t="str">
        <f>RIGHT("00"&amp;DEC2HEX(V48),2)</f>
        <v>00</v>
      </c>
      <c r="W49" s="6" t="str">
        <f>RIGHT("00"&amp;DEC2HEX(W48),2)</f>
        <v>00</v>
      </c>
      <c r="X49" s="6" t="str">
        <f>RIGHT("00"&amp;DEC2HEX(X48),2)</f>
        <v>00</v>
      </c>
      <c r="Y49" s="6" t="str">
        <f>RIGHT("00"&amp;DEC2HEX(Y48),2)</f>
        <v>00</v>
      </c>
      <c r="Z49" s="6" t="str">
        <f>RIGHT("00"&amp;DEC2HEX(Z48),2)</f>
        <v>00</v>
      </c>
      <c r="AA49" s="6" t="str">
        <f>RIGHT("00"&amp;DEC2HEX(AA48),2)</f>
        <v>00</v>
      </c>
      <c r="AB49" s="6" t="str">
        <f>RIGHT("00"&amp;DEC2HEX(AB48),2)</f>
        <v>00</v>
      </c>
      <c r="AC49" s="6" t="str">
        <f>RIGHT("00"&amp;DEC2HEX(AC48),2)</f>
        <v>00</v>
      </c>
      <c r="AD49" s="6" t="str">
        <f>RIGHT("00"&amp;DEC2HEX(AD48),2)</f>
        <v>00</v>
      </c>
      <c r="AE49" s="6" t="str">
        <f>RIGHT("00"&amp;DEC2HEX(AE48),2)</f>
        <v>00</v>
      </c>
      <c r="AF49" s="6" t="str">
        <f>RIGHT("00"&amp;DEC2HEX(AF48),2)</f>
        <v>00</v>
      </c>
      <c r="AG49" s="6" t="str">
        <f>RIGHT("00"&amp;DEC2HEX(AG48),2)</f>
        <v>00</v>
      </c>
      <c r="AH49" s="7" t="str">
        <f>RIGHT("00"&amp;DEC2HEX(AH48),2)</f>
        <v>00</v>
      </c>
    </row>
    <row r="50" spans="1:34" ht="13.5">
      <c r="A50" s="4"/>
      <c r="B50" s="9" t="str">
        <f>C49&amp;D49&amp;E49&amp;F49&amp;G49&amp;H49&amp;I49&amp;J49&amp;K49&amp;L49&amp;M49&amp;N49&amp;O49&amp;P49&amp;Q49&amp;R49&amp;S49&amp;T49&amp;U49&amp;V49&amp;W49&amp;X49&amp;Y49&amp;Z49&amp;AA49&amp;AB49&amp;AC49&amp;AD49&amp;AE49&amp;AF49&amp;AG49&amp;AH49</f>
        <v>0000000000000000000000000000000000000000000000000000000000000000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4.25" thickBot="1">
      <c r="A51" s="4">
        <v>15</v>
      </c>
      <c r="C51" s="13">
        <f aca="true" t="shared" si="15" ref="C51:AH51">C4+C6/31*14</f>
        <v>0</v>
      </c>
      <c r="D51" s="13">
        <f t="shared" si="15"/>
        <v>0</v>
      </c>
      <c r="E51" s="13">
        <f t="shared" si="15"/>
        <v>0</v>
      </c>
      <c r="F51" s="13">
        <f t="shared" si="15"/>
        <v>0</v>
      </c>
      <c r="G51" s="13">
        <f t="shared" si="15"/>
        <v>0</v>
      </c>
      <c r="H51" s="13">
        <f t="shared" si="15"/>
        <v>0</v>
      </c>
      <c r="I51" s="13">
        <f t="shared" si="15"/>
        <v>0</v>
      </c>
      <c r="J51" s="13">
        <f t="shared" si="15"/>
        <v>0</v>
      </c>
      <c r="K51" s="13">
        <f t="shared" si="15"/>
        <v>0</v>
      </c>
      <c r="L51" s="13">
        <f t="shared" si="15"/>
        <v>0</v>
      </c>
      <c r="M51" s="13">
        <f t="shared" si="15"/>
        <v>0</v>
      </c>
      <c r="N51" s="13">
        <f t="shared" si="15"/>
        <v>0</v>
      </c>
      <c r="O51" s="13">
        <f t="shared" si="15"/>
        <v>0</v>
      </c>
      <c r="P51" s="13">
        <f t="shared" si="15"/>
        <v>0</v>
      </c>
      <c r="Q51" s="13">
        <f t="shared" si="15"/>
        <v>0</v>
      </c>
      <c r="R51" s="13">
        <f t="shared" si="15"/>
        <v>0</v>
      </c>
      <c r="S51" s="13">
        <f t="shared" si="15"/>
        <v>0</v>
      </c>
      <c r="T51" s="13">
        <f t="shared" si="15"/>
        <v>0</v>
      </c>
      <c r="U51" s="13">
        <f t="shared" si="15"/>
        <v>0</v>
      </c>
      <c r="V51" s="13">
        <f t="shared" si="15"/>
        <v>0</v>
      </c>
      <c r="W51" s="13">
        <f t="shared" si="15"/>
        <v>0</v>
      </c>
      <c r="X51" s="13">
        <f t="shared" si="15"/>
        <v>0</v>
      </c>
      <c r="Y51" s="13">
        <f t="shared" si="15"/>
        <v>0</v>
      </c>
      <c r="Z51" s="13">
        <f t="shared" si="15"/>
        <v>0</v>
      </c>
      <c r="AA51" s="13">
        <f t="shared" si="15"/>
        <v>0</v>
      </c>
      <c r="AB51" s="13">
        <f t="shared" si="15"/>
        <v>0</v>
      </c>
      <c r="AC51" s="13">
        <f t="shared" si="15"/>
        <v>0</v>
      </c>
      <c r="AD51" s="13">
        <f t="shared" si="15"/>
        <v>0</v>
      </c>
      <c r="AE51" s="13">
        <f t="shared" si="15"/>
        <v>0</v>
      </c>
      <c r="AF51" s="13">
        <f t="shared" si="15"/>
        <v>0</v>
      </c>
      <c r="AG51" s="13">
        <f t="shared" si="15"/>
        <v>0</v>
      </c>
      <c r="AH51" s="13">
        <f t="shared" si="15"/>
        <v>0</v>
      </c>
    </row>
    <row r="52" spans="1:34" ht="14.25" thickBot="1">
      <c r="A52" s="4"/>
      <c r="C52" s="5" t="str">
        <f>RIGHT("00"&amp;DEC2HEX(C51),2)</f>
        <v>00</v>
      </c>
      <c r="D52" s="6" t="str">
        <f>RIGHT("00"&amp;DEC2HEX(D51),2)</f>
        <v>00</v>
      </c>
      <c r="E52" s="6" t="str">
        <f>RIGHT("00"&amp;DEC2HEX(E51),2)</f>
        <v>00</v>
      </c>
      <c r="F52" s="6" t="str">
        <f>RIGHT("00"&amp;DEC2HEX(F51),2)</f>
        <v>00</v>
      </c>
      <c r="G52" s="6" t="str">
        <f>RIGHT("00"&amp;DEC2HEX(G51),2)</f>
        <v>00</v>
      </c>
      <c r="H52" s="6" t="str">
        <f>RIGHT("00"&amp;DEC2HEX(H51),2)</f>
        <v>00</v>
      </c>
      <c r="I52" s="6" t="str">
        <f>RIGHT("00"&amp;DEC2HEX(I51),2)</f>
        <v>00</v>
      </c>
      <c r="J52" s="6" t="str">
        <f>RIGHT("00"&amp;DEC2HEX(J51),2)</f>
        <v>00</v>
      </c>
      <c r="K52" s="6" t="str">
        <f>RIGHT("00"&amp;DEC2HEX(K51),2)</f>
        <v>00</v>
      </c>
      <c r="L52" s="6" t="str">
        <f>RIGHT("00"&amp;DEC2HEX(L51),2)</f>
        <v>00</v>
      </c>
      <c r="M52" s="6" t="str">
        <f>RIGHT("00"&amp;DEC2HEX(M51),2)</f>
        <v>00</v>
      </c>
      <c r="N52" s="6" t="str">
        <f>RIGHT("00"&amp;DEC2HEX(N51),2)</f>
        <v>00</v>
      </c>
      <c r="O52" s="6" t="str">
        <f>RIGHT("00"&amp;DEC2HEX(O51),2)</f>
        <v>00</v>
      </c>
      <c r="P52" s="6" t="str">
        <f>RIGHT("00"&amp;DEC2HEX(P51),2)</f>
        <v>00</v>
      </c>
      <c r="Q52" s="6" t="str">
        <f>RIGHT("00"&amp;DEC2HEX(Q51),2)</f>
        <v>00</v>
      </c>
      <c r="R52" s="6" t="str">
        <f>RIGHT("00"&amp;DEC2HEX(R51),2)</f>
        <v>00</v>
      </c>
      <c r="S52" s="6" t="str">
        <f>RIGHT("00"&amp;DEC2HEX(S51),2)</f>
        <v>00</v>
      </c>
      <c r="T52" s="6" t="str">
        <f>RIGHT("00"&amp;DEC2HEX(T51),2)</f>
        <v>00</v>
      </c>
      <c r="U52" s="6" t="str">
        <f>RIGHT("00"&amp;DEC2HEX(U51),2)</f>
        <v>00</v>
      </c>
      <c r="V52" s="6" t="str">
        <f>RIGHT("00"&amp;DEC2HEX(V51),2)</f>
        <v>00</v>
      </c>
      <c r="W52" s="6" t="str">
        <f>RIGHT("00"&amp;DEC2HEX(W51),2)</f>
        <v>00</v>
      </c>
      <c r="X52" s="6" t="str">
        <f>RIGHT("00"&amp;DEC2HEX(X51),2)</f>
        <v>00</v>
      </c>
      <c r="Y52" s="6" t="str">
        <f>RIGHT("00"&amp;DEC2HEX(Y51),2)</f>
        <v>00</v>
      </c>
      <c r="Z52" s="6" t="str">
        <f>RIGHT("00"&amp;DEC2HEX(Z51),2)</f>
        <v>00</v>
      </c>
      <c r="AA52" s="6" t="str">
        <f>RIGHT("00"&amp;DEC2HEX(AA51),2)</f>
        <v>00</v>
      </c>
      <c r="AB52" s="6" t="str">
        <f>RIGHT("00"&amp;DEC2HEX(AB51),2)</f>
        <v>00</v>
      </c>
      <c r="AC52" s="6" t="str">
        <f>RIGHT("00"&amp;DEC2HEX(AC51),2)</f>
        <v>00</v>
      </c>
      <c r="AD52" s="6" t="str">
        <f>RIGHT("00"&amp;DEC2HEX(AD51),2)</f>
        <v>00</v>
      </c>
      <c r="AE52" s="6" t="str">
        <f>RIGHT("00"&amp;DEC2HEX(AE51),2)</f>
        <v>00</v>
      </c>
      <c r="AF52" s="6" t="str">
        <f>RIGHT("00"&amp;DEC2HEX(AF51),2)</f>
        <v>00</v>
      </c>
      <c r="AG52" s="6" t="str">
        <f>RIGHT("00"&amp;DEC2HEX(AG51),2)</f>
        <v>00</v>
      </c>
      <c r="AH52" s="7" t="str">
        <f>RIGHT("00"&amp;DEC2HEX(AH51),2)</f>
        <v>00</v>
      </c>
    </row>
    <row r="53" spans="1:34" ht="13.5">
      <c r="A53" s="4"/>
      <c r="B53" s="9" t="str">
        <f>C52&amp;D52&amp;E52&amp;F52&amp;G52&amp;H52&amp;I52&amp;J52&amp;K52&amp;L52&amp;M52&amp;N52&amp;O52&amp;P52&amp;Q52&amp;R52&amp;S52&amp;T52&amp;U52&amp;V52&amp;W52&amp;X52&amp;Y52&amp;Z52&amp;AA52&amp;AB52&amp;AC52&amp;AD52&amp;AE52&amp;AF52&amp;AG52&amp;AH52</f>
        <v>0000000000000000000000000000000000000000000000000000000000000000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14.25" thickBot="1">
      <c r="A54" s="4">
        <v>16</v>
      </c>
      <c r="C54" s="13">
        <f aca="true" t="shared" si="16" ref="C54:AH54">C4+C6/31*15</f>
        <v>0</v>
      </c>
      <c r="D54" s="13">
        <f t="shared" si="16"/>
        <v>0</v>
      </c>
      <c r="E54" s="13">
        <f t="shared" si="16"/>
        <v>0</v>
      </c>
      <c r="F54" s="13">
        <f t="shared" si="16"/>
        <v>0</v>
      </c>
      <c r="G54" s="13">
        <f t="shared" si="16"/>
        <v>0</v>
      </c>
      <c r="H54" s="1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0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0</v>
      </c>
      <c r="AA54" s="13">
        <f t="shared" si="16"/>
        <v>0</v>
      </c>
      <c r="AB54" s="13">
        <f t="shared" si="16"/>
        <v>0</v>
      </c>
      <c r="AC54" s="13">
        <f t="shared" si="16"/>
        <v>0</v>
      </c>
      <c r="AD54" s="13">
        <f t="shared" si="16"/>
        <v>0</v>
      </c>
      <c r="AE54" s="13">
        <f t="shared" si="16"/>
        <v>0</v>
      </c>
      <c r="AF54" s="13">
        <f t="shared" si="16"/>
        <v>0</v>
      </c>
      <c r="AG54" s="13">
        <f t="shared" si="16"/>
        <v>0</v>
      </c>
      <c r="AH54" s="13">
        <f t="shared" si="16"/>
        <v>0</v>
      </c>
    </row>
    <row r="55" spans="1:34" ht="14.25" thickBot="1">
      <c r="A55" s="4"/>
      <c r="C55" s="5" t="str">
        <f>RIGHT("00"&amp;DEC2HEX(C54),2)</f>
        <v>00</v>
      </c>
      <c r="D55" s="6" t="str">
        <f>RIGHT("00"&amp;DEC2HEX(D54),2)</f>
        <v>00</v>
      </c>
      <c r="E55" s="6" t="str">
        <f>RIGHT("00"&amp;DEC2HEX(E54),2)</f>
        <v>00</v>
      </c>
      <c r="F55" s="6" t="str">
        <f>RIGHT("00"&amp;DEC2HEX(F54),2)</f>
        <v>00</v>
      </c>
      <c r="G55" s="6" t="str">
        <f>RIGHT("00"&amp;DEC2HEX(G54),2)</f>
        <v>00</v>
      </c>
      <c r="H55" s="6" t="str">
        <f>RIGHT("00"&amp;DEC2HEX(H54),2)</f>
        <v>00</v>
      </c>
      <c r="I55" s="6" t="str">
        <f>RIGHT("00"&amp;DEC2HEX(I54),2)</f>
        <v>00</v>
      </c>
      <c r="J55" s="6" t="str">
        <f>RIGHT("00"&amp;DEC2HEX(J54),2)</f>
        <v>00</v>
      </c>
      <c r="K55" s="6" t="str">
        <f>RIGHT("00"&amp;DEC2HEX(K54),2)</f>
        <v>00</v>
      </c>
      <c r="L55" s="6" t="str">
        <f>RIGHT("00"&amp;DEC2HEX(L54),2)</f>
        <v>00</v>
      </c>
      <c r="M55" s="6" t="str">
        <f>RIGHT("00"&amp;DEC2HEX(M54),2)</f>
        <v>00</v>
      </c>
      <c r="N55" s="6" t="str">
        <f>RIGHT("00"&amp;DEC2HEX(N54),2)</f>
        <v>00</v>
      </c>
      <c r="O55" s="6" t="str">
        <f>RIGHT("00"&amp;DEC2HEX(O54),2)</f>
        <v>00</v>
      </c>
      <c r="P55" s="6" t="str">
        <f>RIGHT("00"&amp;DEC2HEX(P54),2)</f>
        <v>00</v>
      </c>
      <c r="Q55" s="6" t="str">
        <f>RIGHT("00"&amp;DEC2HEX(Q54),2)</f>
        <v>00</v>
      </c>
      <c r="R55" s="6" t="str">
        <f>RIGHT("00"&amp;DEC2HEX(R54),2)</f>
        <v>00</v>
      </c>
      <c r="S55" s="6" t="str">
        <f>RIGHT("00"&amp;DEC2HEX(S54),2)</f>
        <v>00</v>
      </c>
      <c r="T55" s="6" t="str">
        <f>RIGHT("00"&amp;DEC2HEX(T54),2)</f>
        <v>00</v>
      </c>
      <c r="U55" s="6" t="str">
        <f>RIGHT("00"&amp;DEC2HEX(U54),2)</f>
        <v>00</v>
      </c>
      <c r="V55" s="6" t="str">
        <f>RIGHT("00"&amp;DEC2HEX(V54),2)</f>
        <v>00</v>
      </c>
      <c r="W55" s="6" t="str">
        <f>RIGHT("00"&amp;DEC2HEX(W54),2)</f>
        <v>00</v>
      </c>
      <c r="X55" s="6" t="str">
        <f>RIGHT("00"&amp;DEC2HEX(X54),2)</f>
        <v>00</v>
      </c>
      <c r="Y55" s="6" t="str">
        <f>RIGHT("00"&amp;DEC2HEX(Y54),2)</f>
        <v>00</v>
      </c>
      <c r="Z55" s="6" t="str">
        <f>RIGHT("00"&amp;DEC2HEX(Z54),2)</f>
        <v>00</v>
      </c>
      <c r="AA55" s="6" t="str">
        <f>RIGHT("00"&amp;DEC2HEX(AA54),2)</f>
        <v>00</v>
      </c>
      <c r="AB55" s="6" t="str">
        <f>RIGHT("00"&amp;DEC2HEX(AB54),2)</f>
        <v>00</v>
      </c>
      <c r="AC55" s="6" t="str">
        <f>RIGHT("00"&amp;DEC2HEX(AC54),2)</f>
        <v>00</v>
      </c>
      <c r="AD55" s="6" t="str">
        <f>RIGHT("00"&amp;DEC2HEX(AD54),2)</f>
        <v>00</v>
      </c>
      <c r="AE55" s="6" t="str">
        <f>RIGHT("00"&amp;DEC2HEX(AE54),2)</f>
        <v>00</v>
      </c>
      <c r="AF55" s="6" t="str">
        <f>RIGHT("00"&amp;DEC2HEX(AF54),2)</f>
        <v>00</v>
      </c>
      <c r="AG55" s="6" t="str">
        <f>RIGHT("00"&amp;DEC2HEX(AG54),2)</f>
        <v>00</v>
      </c>
      <c r="AH55" s="7" t="str">
        <f>RIGHT("00"&amp;DEC2HEX(AH54),2)</f>
        <v>00</v>
      </c>
    </row>
    <row r="56" spans="1:34" ht="13.5">
      <c r="A56" s="4"/>
      <c r="B56" s="9" t="str">
        <f>C55&amp;D55&amp;E55&amp;F55&amp;G55&amp;H55&amp;I55&amp;J55&amp;K55&amp;L55&amp;M55&amp;N55&amp;O55&amp;P55&amp;Q55&amp;R55&amp;S55&amp;T55&amp;U55&amp;V55&amp;W55&amp;X55&amp;Y55&amp;Z55&amp;AA55&amp;AB55&amp;AC55&amp;AD55&amp;AE55&amp;AF55&amp;AG55&amp;AH55</f>
        <v>0000000000000000000000000000000000000000000000000000000000000000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14.25" thickBot="1">
      <c r="A57" s="4">
        <v>17</v>
      </c>
      <c r="C57" s="13">
        <f aca="true" t="shared" si="17" ref="C57:AH57">C4+C6/31*16</f>
        <v>0</v>
      </c>
      <c r="D57" s="13">
        <f t="shared" si="17"/>
        <v>0</v>
      </c>
      <c r="E57" s="13">
        <f t="shared" si="17"/>
        <v>0</v>
      </c>
      <c r="F57" s="13">
        <f t="shared" si="17"/>
        <v>0</v>
      </c>
      <c r="G57" s="13">
        <f t="shared" si="17"/>
        <v>0</v>
      </c>
      <c r="H57" s="13">
        <f t="shared" si="17"/>
        <v>0</v>
      </c>
      <c r="I57" s="13">
        <f t="shared" si="17"/>
        <v>0</v>
      </c>
      <c r="J57" s="13">
        <f t="shared" si="17"/>
        <v>0</v>
      </c>
      <c r="K57" s="13">
        <f t="shared" si="17"/>
        <v>0</v>
      </c>
      <c r="L57" s="13">
        <f t="shared" si="17"/>
        <v>0</v>
      </c>
      <c r="M57" s="13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3">
        <f t="shared" si="17"/>
        <v>0</v>
      </c>
      <c r="T57" s="13">
        <f t="shared" si="17"/>
        <v>0</v>
      </c>
      <c r="U57" s="13">
        <f t="shared" si="17"/>
        <v>0</v>
      </c>
      <c r="V57" s="13">
        <f t="shared" si="17"/>
        <v>0</v>
      </c>
      <c r="W57" s="13">
        <f t="shared" si="17"/>
        <v>0</v>
      </c>
      <c r="X57" s="13">
        <f t="shared" si="17"/>
        <v>0</v>
      </c>
      <c r="Y57" s="13">
        <f t="shared" si="17"/>
        <v>0</v>
      </c>
      <c r="Z57" s="13">
        <f t="shared" si="17"/>
        <v>0</v>
      </c>
      <c r="AA57" s="13">
        <f t="shared" si="17"/>
        <v>0</v>
      </c>
      <c r="AB57" s="13">
        <f t="shared" si="17"/>
        <v>0</v>
      </c>
      <c r="AC57" s="13">
        <f t="shared" si="17"/>
        <v>0</v>
      </c>
      <c r="AD57" s="13">
        <f t="shared" si="17"/>
        <v>0</v>
      </c>
      <c r="AE57" s="13">
        <f t="shared" si="17"/>
        <v>0</v>
      </c>
      <c r="AF57" s="13">
        <f t="shared" si="17"/>
        <v>0</v>
      </c>
      <c r="AG57" s="13">
        <f t="shared" si="17"/>
        <v>0</v>
      </c>
      <c r="AH57" s="13">
        <f t="shared" si="17"/>
        <v>0</v>
      </c>
    </row>
    <row r="58" spans="1:34" ht="14.25" thickBot="1">
      <c r="A58" s="4"/>
      <c r="C58" s="5" t="str">
        <f>RIGHT("00"&amp;DEC2HEX(C57),2)</f>
        <v>00</v>
      </c>
      <c r="D58" s="6" t="str">
        <f>RIGHT("00"&amp;DEC2HEX(D57),2)</f>
        <v>00</v>
      </c>
      <c r="E58" s="6" t="str">
        <f>RIGHT("00"&amp;DEC2HEX(E57),2)</f>
        <v>00</v>
      </c>
      <c r="F58" s="6" t="str">
        <f>RIGHT("00"&amp;DEC2HEX(F57),2)</f>
        <v>00</v>
      </c>
      <c r="G58" s="6" t="str">
        <f>RIGHT("00"&amp;DEC2HEX(G57),2)</f>
        <v>00</v>
      </c>
      <c r="H58" s="6" t="str">
        <f>RIGHT("00"&amp;DEC2HEX(H57),2)</f>
        <v>00</v>
      </c>
      <c r="I58" s="6" t="str">
        <f>RIGHT("00"&amp;DEC2HEX(I57),2)</f>
        <v>00</v>
      </c>
      <c r="J58" s="6" t="str">
        <f>RIGHT("00"&amp;DEC2HEX(J57),2)</f>
        <v>00</v>
      </c>
      <c r="K58" s="6" t="str">
        <f>RIGHT("00"&amp;DEC2HEX(K57),2)</f>
        <v>00</v>
      </c>
      <c r="L58" s="6" t="str">
        <f>RIGHT("00"&amp;DEC2HEX(L57),2)</f>
        <v>00</v>
      </c>
      <c r="M58" s="6" t="str">
        <f>RIGHT("00"&amp;DEC2HEX(M57),2)</f>
        <v>00</v>
      </c>
      <c r="N58" s="6" t="str">
        <f>RIGHT("00"&amp;DEC2HEX(N57),2)</f>
        <v>00</v>
      </c>
      <c r="O58" s="6" t="str">
        <f>RIGHT("00"&amp;DEC2HEX(O57),2)</f>
        <v>00</v>
      </c>
      <c r="P58" s="6" t="str">
        <f>RIGHT("00"&amp;DEC2HEX(P57),2)</f>
        <v>00</v>
      </c>
      <c r="Q58" s="6" t="str">
        <f>RIGHT("00"&amp;DEC2HEX(Q57),2)</f>
        <v>00</v>
      </c>
      <c r="R58" s="6" t="str">
        <f>RIGHT("00"&amp;DEC2HEX(R57),2)</f>
        <v>00</v>
      </c>
      <c r="S58" s="6" t="str">
        <f>RIGHT("00"&amp;DEC2HEX(S57),2)</f>
        <v>00</v>
      </c>
      <c r="T58" s="6" t="str">
        <f>RIGHT("00"&amp;DEC2HEX(T57),2)</f>
        <v>00</v>
      </c>
      <c r="U58" s="6" t="str">
        <f>RIGHT("00"&amp;DEC2HEX(U57),2)</f>
        <v>00</v>
      </c>
      <c r="V58" s="6" t="str">
        <f>RIGHT("00"&amp;DEC2HEX(V57),2)</f>
        <v>00</v>
      </c>
      <c r="W58" s="6" t="str">
        <f>RIGHT("00"&amp;DEC2HEX(W57),2)</f>
        <v>00</v>
      </c>
      <c r="X58" s="6" t="str">
        <f>RIGHT("00"&amp;DEC2HEX(X57),2)</f>
        <v>00</v>
      </c>
      <c r="Y58" s="6" t="str">
        <f>RIGHT("00"&amp;DEC2HEX(Y57),2)</f>
        <v>00</v>
      </c>
      <c r="Z58" s="6" t="str">
        <f>RIGHT("00"&amp;DEC2HEX(Z57),2)</f>
        <v>00</v>
      </c>
      <c r="AA58" s="6" t="str">
        <f>RIGHT("00"&amp;DEC2HEX(AA57),2)</f>
        <v>00</v>
      </c>
      <c r="AB58" s="6" t="str">
        <f>RIGHT("00"&amp;DEC2HEX(AB57),2)</f>
        <v>00</v>
      </c>
      <c r="AC58" s="6" t="str">
        <f>RIGHT("00"&amp;DEC2HEX(AC57),2)</f>
        <v>00</v>
      </c>
      <c r="AD58" s="6" t="str">
        <f>RIGHT("00"&amp;DEC2HEX(AD57),2)</f>
        <v>00</v>
      </c>
      <c r="AE58" s="6" t="str">
        <f>RIGHT("00"&amp;DEC2HEX(AE57),2)</f>
        <v>00</v>
      </c>
      <c r="AF58" s="6" t="str">
        <f>RIGHT("00"&amp;DEC2HEX(AF57),2)</f>
        <v>00</v>
      </c>
      <c r="AG58" s="6" t="str">
        <f>RIGHT("00"&amp;DEC2HEX(AG57),2)</f>
        <v>00</v>
      </c>
      <c r="AH58" s="7" t="str">
        <f>RIGHT("00"&amp;DEC2HEX(AH57),2)</f>
        <v>00</v>
      </c>
    </row>
    <row r="59" spans="1:34" ht="13.5">
      <c r="A59" s="4"/>
      <c r="B59" s="9" t="str">
        <f>C58&amp;D58&amp;E58&amp;F58&amp;G58&amp;H58&amp;I58&amp;J58&amp;K58&amp;L58&amp;M58&amp;N58&amp;O58&amp;P58&amp;Q58&amp;R58&amp;S58&amp;T58&amp;U58&amp;V58&amp;W58&amp;X58&amp;Y58&amp;Z58&amp;AA58&amp;AB58&amp;AC58&amp;AD58&amp;AE58&amp;AF58&amp;AG58&amp;AH58</f>
        <v>0000000000000000000000000000000000000000000000000000000000000000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14.25" thickBot="1">
      <c r="A60" s="4">
        <v>18</v>
      </c>
      <c r="C60" s="13">
        <f aca="true" t="shared" si="18" ref="C60:AH60">C4+C6/31*17</f>
        <v>0</v>
      </c>
      <c r="D60" s="13">
        <f t="shared" si="18"/>
        <v>0</v>
      </c>
      <c r="E60" s="13">
        <f t="shared" si="18"/>
        <v>0</v>
      </c>
      <c r="F60" s="13">
        <f t="shared" si="18"/>
        <v>0</v>
      </c>
      <c r="G60" s="13">
        <f t="shared" si="18"/>
        <v>0</v>
      </c>
      <c r="H60" s="13">
        <f t="shared" si="18"/>
        <v>0</v>
      </c>
      <c r="I60" s="13">
        <f t="shared" si="18"/>
        <v>0</v>
      </c>
      <c r="J60" s="13">
        <f t="shared" si="18"/>
        <v>0</v>
      </c>
      <c r="K60" s="13">
        <f t="shared" si="18"/>
        <v>0</v>
      </c>
      <c r="L60" s="13">
        <f t="shared" si="18"/>
        <v>0</v>
      </c>
      <c r="M60" s="13">
        <f t="shared" si="18"/>
        <v>0</v>
      </c>
      <c r="N60" s="13">
        <f t="shared" si="18"/>
        <v>0</v>
      </c>
      <c r="O60" s="13">
        <f t="shared" si="18"/>
        <v>0</v>
      </c>
      <c r="P60" s="13">
        <f t="shared" si="18"/>
        <v>0</v>
      </c>
      <c r="Q60" s="13">
        <f t="shared" si="18"/>
        <v>0</v>
      </c>
      <c r="R60" s="13">
        <f t="shared" si="18"/>
        <v>0</v>
      </c>
      <c r="S60" s="13">
        <f t="shared" si="18"/>
        <v>0</v>
      </c>
      <c r="T60" s="13">
        <f t="shared" si="18"/>
        <v>0</v>
      </c>
      <c r="U60" s="13">
        <f t="shared" si="18"/>
        <v>0</v>
      </c>
      <c r="V60" s="13">
        <f t="shared" si="18"/>
        <v>0</v>
      </c>
      <c r="W60" s="13">
        <f t="shared" si="18"/>
        <v>0</v>
      </c>
      <c r="X60" s="13">
        <f t="shared" si="18"/>
        <v>0</v>
      </c>
      <c r="Y60" s="13">
        <f t="shared" si="18"/>
        <v>0</v>
      </c>
      <c r="Z60" s="13">
        <f t="shared" si="18"/>
        <v>0</v>
      </c>
      <c r="AA60" s="13">
        <f t="shared" si="18"/>
        <v>0</v>
      </c>
      <c r="AB60" s="13">
        <f t="shared" si="18"/>
        <v>0</v>
      </c>
      <c r="AC60" s="13">
        <f t="shared" si="18"/>
        <v>0</v>
      </c>
      <c r="AD60" s="13">
        <f t="shared" si="18"/>
        <v>0</v>
      </c>
      <c r="AE60" s="13">
        <f t="shared" si="18"/>
        <v>0</v>
      </c>
      <c r="AF60" s="13">
        <f t="shared" si="18"/>
        <v>0</v>
      </c>
      <c r="AG60" s="13">
        <f t="shared" si="18"/>
        <v>0</v>
      </c>
      <c r="AH60" s="13">
        <f t="shared" si="18"/>
        <v>0</v>
      </c>
    </row>
    <row r="61" spans="1:34" ht="14.25" thickBot="1">
      <c r="A61" s="4"/>
      <c r="C61" s="5" t="str">
        <f>RIGHT("00"&amp;DEC2HEX(C60),2)</f>
        <v>00</v>
      </c>
      <c r="D61" s="6" t="str">
        <f>RIGHT("00"&amp;DEC2HEX(D60),2)</f>
        <v>00</v>
      </c>
      <c r="E61" s="6" t="str">
        <f>RIGHT("00"&amp;DEC2HEX(E60),2)</f>
        <v>00</v>
      </c>
      <c r="F61" s="6" t="str">
        <f>RIGHT("00"&amp;DEC2HEX(F60),2)</f>
        <v>00</v>
      </c>
      <c r="G61" s="6" t="str">
        <f>RIGHT("00"&amp;DEC2HEX(G60),2)</f>
        <v>00</v>
      </c>
      <c r="H61" s="6" t="str">
        <f>RIGHT("00"&amp;DEC2HEX(H60),2)</f>
        <v>00</v>
      </c>
      <c r="I61" s="6" t="str">
        <f>RIGHT("00"&amp;DEC2HEX(I60),2)</f>
        <v>00</v>
      </c>
      <c r="J61" s="6" t="str">
        <f>RIGHT("00"&amp;DEC2HEX(J60),2)</f>
        <v>00</v>
      </c>
      <c r="K61" s="6" t="str">
        <f>RIGHT("00"&amp;DEC2HEX(K60),2)</f>
        <v>00</v>
      </c>
      <c r="L61" s="6" t="str">
        <f>RIGHT("00"&amp;DEC2HEX(L60),2)</f>
        <v>00</v>
      </c>
      <c r="M61" s="6" t="str">
        <f>RIGHT("00"&amp;DEC2HEX(M60),2)</f>
        <v>00</v>
      </c>
      <c r="N61" s="6" t="str">
        <f>RIGHT("00"&amp;DEC2HEX(N60),2)</f>
        <v>00</v>
      </c>
      <c r="O61" s="6" t="str">
        <f>RIGHT("00"&amp;DEC2HEX(O60),2)</f>
        <v>00</v>
      </c>
      <c r="P61" s="6" t="str">
        <f>RIGHT("00"&amp;DEC2HEX(P60),2)</f>
        <v>00</v>
      </c>
      <c r="Q61" s="6" t="str">
        <f>RIGHT("00"&amp;DEC2HEX(Q60),2)</f>
        <v>00</v>
      </c>
      <c r="R61" s="6" t="str">
        <f>RIGHT("00"&amp;DEC2HEX(R60),2)</f>
        <v>00</v>
      </c>
      <c r="S61" s="6" t="str">
        <f>RIGHT("00"&amp;DEC2HEX(S60),2)</f>
        <v>00</v>
      </c>
      <c r="T61" s="6" t="str">
        <f>RIGHT("00"&amp;DEC2HEX(T60),2)</f>
        <v>00</v>
      </c>
      <c r="U61" s="6" t="str">
        <f>RIGHT("00"&amp;DEC2HEX(U60),2)</f>
        <v>00</v>
      </c>
      <c r="V61" s="6" t="str">
        <f>RIGHT("00"&amp;DEC2HEX(V60),2)</f>
        <v>00</v>
      </c>
      <c r="W61" s="6" t="str">
        <f>RIGHT("00"&amp;DEC2HEX(W60),2)</f>
        <v>00</v>
      </c>
      <c r="X61" s="6" t="str">
        <f>RIGHT("00"&amp;DEC2HEX(X60),2)</f>
        <v>00</v>
      </c>
      <c r="Y61" s="6" t="str">
        <f>RIGHT("00"&amp;DEC2HEX(Y60),2)</f>
        <v>00</v>
      </c>
      <c r="Z61" s="6" t="str">
        <f>RIGHT("00"&amp;DEC2HEX(Z60),2)</f>
        <v>00</v>
      </c>
      <c r="AA61" s="6" t="str">
        <f>RIGHT("00"&amp;DEC2HEX(AA60),2)</f>
        <v>00</v>
      </c>
      <c r="AB61" s="6" t="str">
        <f>RIGHT("00"&amp;DEC2HEX(AB60),2)</f>
        <v>00</v>
      </c>
      <c r="AC61" s="6" t="str">
        <f>RIGHT("00"&amp;DEC2HEX(AC60),2)</f>
        <v>00</v>
      </c>
      <c r="AD61" s="6" t="str">
        <f>RIGHT("00"&amp;DEC2HEX(AD60),2)</f>
        <v>00</v>
      </c>
      <c r="AE61" s="6" t="str">
        <f>RIGHT("00"&amp;DEC2HEX(AE60),2)</f>
        <v>00</v>
      </c>
      <c r="AF61" s="6" t="str">
        <f>RIGHT("00"&amp;DEC2HEX(AF60),2)</f>
        <v>00</v>
      </c>
      <c r="AG61" s="6" t="str">
        <f>RIGHT("00"&amp;DEC2HEX(AG60),2)</f>
        <v>00</v>
      </c>
      <c r="AH61" s="7" t="str">
        <f>RIGHT("00"&amp;DEC2HEX(AH60),2)</f>
        <v>00</v>
      </c>
    </row>
    <row r="62" spans="1:34" ht="13.5">
      <c r="A62" s="4"/>
      <c r="B62" s="9" t="str">
        <f>C61&amp;D61&amp;E61&amp;F61&amp;G61&amp;H61&amp;I61&amp;J61&amp;K61&amp;L61&amp;M61&amp;N61&amp;O61&amp;P61&amp;Q61&amp;R61&amp;S61&amp;T61&amp;U61&amp;V61&amp;W61&amp;X61&amp;Y61&amp;Z61&amp;AA61&amp;AB61&amp;AC61&amp;AD61&amp;AE61&amp;AF61&amp;AG61&amp;AH61</f>
        <v>0000000000000000000000000000000000000000000000000000000000000000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14.25" thickBot="1">
      <c r="A63" s="4">
        <v>19</v>
      </c>
      <c r="C63" s="13">
        <f aca="true" t="shared" si="19" ref="C63:AH63">C4+C6/31*18</f>
        <v>0</v>
      </c>
      <c r="D63" s="13">
        <f t="shared" si="19"/>
        <v>0</v>
      </c>
      <c r="E63" s="13">
        <f t="shared" si="19"/>
        <v>0</v>
      </c>
      <c r="F63" s="13">
        <f t="shared" si="19"/>
        <v>0</v>
      </c>
      <c r="G63" s="13">
        <f t="shared" si="19"/>
        <v>0</v>
      </c>
      <c r="H63" s="13">
        <f t="shared" si="19"/>
        <v>0</v>
      </c>
      <c r="I63" s="13">
        <f t="shared" si="19"/>
        <v>0</v>
      </c>
      <c r="J63" s="13">
        <f t="shared" si="19"/>
        <v>0</v>
      </c>
      <c r="K63" s="13">
        <f t="shared" si="19"/>
        <v>0</v>
      </c>
      <c r="L63" s="13">
        <f t="shared" si="19"/>
        <v>0</v>
      </c>
      <c r="M63" s="13">
        <f t="shared" si="19"/>
        <v>0</v>
      </c>
      <c r="N63" s="13">
        <f t="shared" si="19"/>
        <v>0</v>
      </c>
      <c r="O63" s="13">
        <f t="shared" si="19"/>
        <v>0</v>
      </c>
      <c r="P63" s="13">
        <f t="shared" si="19"/>
        <v>0</v>
      </c>
      <c r="Q63" s="13">
        <f t="shared" si="19"/>
        <v>0</v>
      </c>
      <c r="R63" s="13">
        <f t="shared" si="19"/>
        <v>0</v>
      </c>
      <c r="S63" s="13">
        <f t="shared" si="19"/>
        <v>0</v>
      </c>
      <c r="T63" s="13">
        <f t="shared" si="19"/>
        <v>0</v>
      </c>
      <c r="U63" s="13">
        <f t="shared" si="19"/>
        <v>0</v>
      </c>
      <c r="V63" s="13">
        <f t="shared" si="19"/>
        <v>0</v>
      </c>
      <c r="W63" s="13">
        <f t="shared" si="19"/>
        <v>0</v>
      </c>
      <c r="X63" s="13">
        <f t="shared" si="19"/>
        <v>0</v>
      </c>
      <c r="Y63" s="13">
        <f t="shared" si="19"/>
        <v>0</v>
      </c>
      <c r="Z63" s="13">
        <f t="shared" si="19"/>
        <v>0</v>
      </c>
      <c r="AA63" s="13">
        <f t="shared" si="19"/>
        <v>0</v>
      </c>
      <c r="AB63" s="13">
        <f t="shared" si="19"/>
        <v>0</v>
      </c>
      <c r="AC63" s="13">
        <f t="shared" si="19"/>
        <v>0</v>
      </c>
      <c r="AD63" s="13">
        <f t="shared" si="19"/>
        <v>0</v>
      </c>
      <c r="AE63" s="13">
        <f t="shared" si="19"/>
        <v>0</v>
      </c>
      <c r="AF63" s="13">
        <f t="shared" si="19"/>
        <v>0</v>
      </c>
      <c r="AG63" s="13">
        <f t="shared" si="19"/>
        <v>0</v>
      </c>
      <c r="AH63" s="13">
        <f t="shared" si="19"/>
        <v>0</v>
      </c>
    </row>
    <row r="64" spans="1:34" ht="14.25" thickBot="1">
      <c r="A64" s="4"/>
      <c r="C64" s="5" t="str">
        <f>RIGHT("00"&amp;DEC2HEX(C63),2)</f>
        <v>00</v>
      </c>
      <c r="D64" s="6" t="str">
        <f>RIGHT("00"&amp;DEC2HEX(D63),2)</f>
        <v>00</v>
      </c>
      <c r="E64" s="6" t="str">
        <f>RIGHT("00"&amp;DEC2HEX(E63),2)</f>
        <v>00</v>
      </c>
      <c r="F64" s="6" t="str">
        <f>RIGHT("00"&amp;DEC2HEX(F63),2)</f>
        <v>00</v>
      </c>
      <c r="G64" s="6" t="str">
        <f>RIGHT("00"&amp;DEC2HEX(G63),2)</f>
        <v>00</v>
      </c>
      <c r="H64" s="6" t="str">
        <f>RIGHT("00"&amp;DEC2HEX(H63),2)</f>
        <v>00</v>
      </c>
      <c r="I64" s="6" t="str">
        <f>RIGHT("00"&amp;DEC2HEX(I63),2)</f>
        <v>00</v>
      </c>
      <c r="J64" s="6" t="str">
        <f>RIGHT("00"&amp;DEC2HEX(J63),2)</f>
        <v>00</v>
      </c>
      <c r="K64" s="6" t="str">
        <f>RIGHT("00"&amp;DEC2HEX(K63),2)</f>
        <v>00</v>
      </c>
      <c r="L64" s="6" t="str">
        <f>RIGHT("00"&amp;DEC2HEX(L63),2)</f>
        <v>00</v>
      </c>
      <c r="M64" s="6" t="str">
        <f>RIGHT("00"&amp;DEC2HEX(M63),2)</f>
        <v>00</v>
      </c>
      <c r="N64" s="6" t="str">
        <f>RIGHT("00"&amp;DEC2HEX(N63),2)</f>
        <v>00</v>
      </c>
      <c r="O64" s="6" t="str">
        <f>RIGHT("00"&amp;DEC2HEX(O63),2)</f>
        <v>00</v>
      </c>
      <c r="P64" s="6" t="str">
        <f>RIGHT("00"&amp;DEC2HEX(P63),2)</f>
        <v>00</v>
      </c>
      <c r="Q64" s="6" t="str">
        <f>RIGHT("00"&amp;DEC2HEX(Q63),2)</f>
        <v>00</v>
      </c>
      <c r="R64" s="6" t="str">
        <f>RIGHT("00"&amp;DEC2HEX(R63),2)</f>
        <v>00</v>
      </c>
      <c r="S64" s="6" t="str">
        <f>RIGHT("00"&amp;DEC2HEX(S63),2)</f>
        <v>00</v>
      </c>
      <c r="T64" s="6" t="str">
        <f>RIGHT("00"&amp;DEC2HEX(T63),2)</f>
        <v>00</v>
      </c>
      <c r="U64" s="6" t="str">
        <f>RIGHT("00"&amp;DEC2HEX(U63),2)</f>
        <v>00</v>
      </c>
      <c r="V64" s="6" t="str">
        <f>RIGHT("00"&amp;DEC2HEX(V63),2)</f>
        <v>00</v>
      </c>
      <c r="W64" s="6" t="str">
        <f>RIGHT("00"&amp;DEC2HEX(W63),2)</f>
        <v>00</v>
      </c>
      <c r="X64" s="6" t="str">
        <f>RIGHT("00"&amp;DEC2HEX(X63),2)</f>
        <v>00</v>
      </c>
      <c r="Y64" s="6" t="str">
        <f>RIGHT("00"&amp;DEC2HEX(Y63),2)</f>
        <v>00</v>
      </c>
      <c r="Z64" s="6" t="str">
        <f>RIGHT("00"&amp;DEC2HEX(Z63),2)</f>
        <v>00</v>
      </c>
      <c r="AA64" s="6" t="str">
        <f>RIGHT("00"&amp;DEC2HEX(AA63),2)</f>
        <v>00</v>
      </c>
      <c r="AB64" s="6" t="str">
        <f>RIGHT("00"&amp;DEC2HEX(AB63),2)</f>
        <v>00</v>
      </c>
      <c r="AC64" s="6" t="str">
        <f>RIGHT("00"&amp;DEC2HEX(AC63),2)</f>
        <v>00</v>
      </c>
      <c r="AD64" s="6" t="str">
        <f>RIGHT("00"&amp;DEC2HEX(AD63),2)</f>
        <v>00</v>
      </c>
      <c r="AE64" s="6" t="str">
        <f>RIGHT("00"&amp;DEC2HEX(AE63),2)</f>
        <v>00</v>
      </c>
      <c r="AF64" s="6" t="str">
        <f>RIGHT("00"&amp;DEC2HEX(AF63),2)</f>
        <v>00</v>
      </c>
      <c r="AG64" s="6" t="str">
        <f>RIGHT("00"&amp;DEC2HEX(AG63),2)</f>
        <v>00</v>
      </c>
      <c r="AH64" s="7" t="str">
        <f>RIGHT("00"&amp;DEC2HEX(AH63),2)</f>
        <v>00</v>
      </c>
    </row>
    <row r="65" spans="1:34" ht="13.5">
      <c r="A65" s="4"/>
      <c r="B65" s="9" t="str">
        <f>C64&amp;D64&amp;E64&amp;F64&amp;G64&amp;H64&amp;I64&amp;J64&amp;K64&amp;L64&amp;M64&amp;N64&amp;O64&amp;P64&amp;Q64&amp;R64&amp;S64&amp;T64&amp;U64&amp;V64&amp;W64&amp;X64&amp;Y64&amp;Z64&amp;AA64&amp;AB64&amp;AC64&amp;AD64&amp;AE64&amp;AF64&amp;AG64&amp;AH64</f>
        <v>0000000000000000000000000000000000000000000000000000000000000000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14.25" thickBot="1">
      <c r="A66" s="4">
        <v>20</v>
      </c>
      <c r="C66" s="13">
        <f aca="true" t="shared" si="20" ref="C66:AH66">C4+C6/31*19</f>
        <v>0</v>
      </c>
      <c r="D66" s="13">
        <f t="shared" si="20"/>
        <v>0</v>
      </c>
      <c r="E66" s="13">
        <f t="shared" si="20"/>
        <v>0</v>
      </c>
      <c r="F66" s="13">
        <f t="shared" si="20"/>
        <v>0</v>
      </c>
      <c r="G66" s="13">
        <f t="shared" si="20"/>
        <v>0</v>
      </c>
      <c r="H66" s="13">
        <f t="shared" si="20"/>
        <v>0</v>
      </c>
      <c r="I66" s="13">
        <f t="shared" si="20"/>
        <v>0</v>
      </c>
      <c r="J66" s="13">
        <f t="shared" si="20"/>
        <v>0</v>
      </c>
      <c r="K66" s="13">
        <f t="shared" si="20"/>
        <v>0</v>
      </c>
      <c r="L66" s="13">
        <f t="shared" si="20"/>
        <v>0</v>
      </c>
      <c r="M66" s="13">
        <f t="shared" si="20"/>
        <v>0</v>
      </c>
      <c r="N66" s="13">
        <f t="shared" si="20"/>
        <v>0</v>
      </c>
      <c r="O66" s="13">
        <f t="shared" si="20"/>
        <v>0</v>
      </c>
      <c r="P66" s="13">
        <f t="shared" si="20"/>
        <v>0</v>
      </c>
      <c r="Q66" s="13">
        <f t="shared" si="20"/>
        <v>0</v>
      </c>
      <c r="R66" s="13">
        <f t="shared" si="20"/>
        <v>0</v>
      </c>
      <c r="S66" s="13">
        <f t="shared" si="20"/>
        <v>0</v>
      </c>
      <c r="T66" s="13">
        <f t="shared" si="20"/>
        <v>0</v>
      </c>
      <c r="U66" s="13">
        <f t="shared" si="20"/>
        <v>0</v>
      </c>
      <c r="V66" s="13">
        <f t="shared" si="20"/>
        <v>0</v>
      </c>
      <c r="W66" s="13">
        <f t="shared" si="20"/>
        <v>0</v>
      </c>
      <c r="X66" s="13">
        <f t="shared" si="20"/>
        <v>0</v>
      </c>
      <c r="Y66" s="13">
        <f t="shared" si="20"/>
        <v>0</v>
      </c>
      <c r="Z66" s="13">
        <f t="shared" si="20"/>
        <v>0</v>
      </c>
      <c r="AA66" s="13">
        <f t="shared" si="20"/>
        <v>0</v>
      </c>
      <c r="AB66" s="13">
        <f t="shared" si="20"/>
        <v>0</v>
      </c>
      <c r="AC66" s="13">
        <f t="shared" si="20"/>
        <v>0</v>
      </c>
      <c r="AD66" s="13">
        <f t="shared" si="20"/>
        <v>0</v>
      </c>
      <c r="AE66" s="13">
        <f t="shared" si="20"/>
        <v>0</v>
      </c>
      <c r="AF66" s="13">
        <f t="shared" si="20"/>
        <v>0</v>
      </c>
      <c r="AG66" s="13">
        <f t="shared" si="20"/>
        <v>0</v>
      </c>
      <c r="AH66" s="13">
        <f t="shared" si="20"/>
        <v>0</v>
      </c>
    </row>
    <row r="67" spans="1:34" ht="14.25" thickBot="1">
      <c r="A67" s="4"/>
      <c r="C67" s="5" t="str">
        <f>RIGHT("00"&amp;DEC2HEX(C66),2)</f>
        <v>00</v>
      </c>
      <c r="D67" s="6" t="str">
        <f>RIGHT("00"&amp;DEC2HEX(D66),2)</f>
        <v>00</v>
      </c>
      <c r="E67" s="6" t="str">
        <f>RIGHT("00"&amp;DEC2HEX(E66),2)</f>
        <v>00</v>
      </c>
      <c r="F67" s="6" t="str">
        <f>RIGHT("00"&amp;DEC2HEX(F66),2)</f>
        <v>00</v>
      </c>
      <c r="G67" s="6" t="str">
        <f>RIGHT("00"&amp;DEC2HEX(G66),2)</f>
        <v>00</v>
      </c>
      <c r="H67" s="6" t="str">
        <f>RIGHT("00"&amp;DEC2HEX(H66),2)</f>
        <v>00</v>
      </c>
      <c r="I67" s="6" t="str">
        <f>RIGHT("00"&amp;DEC2HEX(I66),2)</f>
        <v>00</v>
      </c>
      <c r="J67" s="6" t="str">
        <f>RIGHT("00"&amp;DEC2HEX(J66),2)</f>
        <v>00</v>
      </c>
      <c r="K67" s="6" t="str">
        <f>RIGHT("00"&amp;DEC2HEX(K66),2)</f>
        <v>00</v>
      </c>
      <c r="L67" s="6" t="str">
        <f>RIGHT("00"&amp;DEC2HEX(L66),2)</f>
        <v>00</v>
      </c>
      <c r="M67" s="6" t="str">
        <f>RIGHT("00"&amp;DEC2HEX(M66),2)</f>
        <v>00</v>
      </c>
      <c r="N67" s="6" t="str">
        <f>RIGHT("00"&amp;DEC2HEX(N66),2)</f>
        <v>00</v>
      </c>
      <c r="O67" s="6" t="str">
        <f>RIGHT("00"&amp;DEC2HEX(O66),2)</f>
        <v>00</v>
      </c>
      <c r="P67" s="6" t="str">
        <f>RIGHT("00"&amp;DEC2HEX(P66),2)</f>
        <v>00</v>
      </c>
      <c r="Q67" s="6" t="str">
        <f>RIGHT("00"&amp;DEC2HEX(Q66),2)</f>
        <v>00</v>
      </c>
      <c r="R67" s="6" t="str">
        <f>RIGHT("00"&amp;DEC2HEX(R66),2)</f>
        <v>00</v>
      </c>
      <c r="S67" s="6" t="str">
        <f>RIGHT("00"&amp;DEC2HEX(S66),2)</f>
        <v>00</v>
      </c>
      <c r="T67" s="6" t="str">
        <f>RIGHT("00"&amp;DEC2HEX(T66),2)</f>
        <v>00</v>
      </c>
      <c r="U67" s="6" t="str">
        <f>RIGHT("00"&amp;DEC2HEX(U66),2)</f>
        <v>00</v>
      </c>
      <c r="V67" s="6" t="str">
        <f>RIGHT("00"&amp;DEC2HEX(V66),2)</f>
        <v>00</v>
      </c>
      <c r="W67" s="6" t="str">
        <f>RIGHT("00"&amp;DEC2HEX(W66),2)</f>
        <v>00</v>
      </c>
      <c r="X67" s="6" t="str">
        <f>RIGHT("00"&amp;DEC2HEX(X66),2)</f>
        <v>00</v>
      </c>
      <c r="Y67" s="6" t="str">
        <f>RIGHT("00"&amp;DEC2HEX(Y66),2)</f>
        <v>00</v>
      </c>
      <c r="Z67" s="6" t="str">
        <f>RIGHT("00"&amp;DEC2HEX(Z66),2)</f>
        <v>00</v>
      </c>
      <c r="AA67" s="6" t="str">
        <f>RIGHT("00"&amp;DEC2HEX(AA66),2)</f>
        <v>00</v>
      </c>
      <c r="AB67" s="6" t="str">
        <f>RIGHT("00"&amp;DEC2HEX(AB66),2)</f>
        <v>00</v>
      </c>
      <c r="AC67" s="6" t="str">
        <f>RIGHT("00"&amp;DEC2HEX(AC66),2)</f>
        <v>00</v>
      </c>
      <c r="AD67" s="6" t="str">
        <f>RIGHT("00"&amp;DEC2HEX(AD66),2)</f>
        <v>00</v>
      </c>
      <c r="AE67" s="6" t="str">
        <f>RIGHT("00"&amp;DEC2HEX(AE66),2)</f>
        <v>00</v>
      </c>
      <c r="AF67" s="6" t="str">
        <f>RIGHT("00"&amp;DEC2HEX(AF66),2)</f>
        <v>00</v>
      </c>
      <c r="AG67" s="6" t="str">
        <f>RIGHT("00"&amp;DEC2HEX(AG66),2)</f>
        <v>00</v>
      </c>
      <c r="AH67" s="7" t="str">
        <f>RIGHT("00"&amp;DEC2HEX(AH66),2)</f>
        <v>00</v>
      </c>
    </row>
    <row r="68" spans="1:34" ht="13.5">
      <c r="A68" s="4"/>
      <c r="B68" s="9" t="str">
        <f>C67&amp;D67&amp;E67&amp;F67&amp;G67&amp;H67&amp;I67&amp;J67&amp;K67&amp;L67&amp;M67&amp;N67&amp;O67&amp;P67&amp;Q67&amp;R67&amp;S67&amp;T67&amp;U67&amp;V67&amp;W67&amp;X67&amp;Y67&amp;Z67&amp;AA67&amp;AB67&amp;AC67&amp;AD67&amp;AE67&amp;AF67&amp;AG67&amp;AH67</f>
        <v>0000000000000000000000000000000000000000000000000000000000000000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4.25" thickBot="1">
      <c r="A69" s="4">
        <v>21</v>
      </c>
      <c r="C69" s="13">
        <f aca="true" t="shared" si="21" ref="C69:AH69">C4+C6/31*20</f>
        <v>0</v>
      </c>
      <c r="D69" s="13">
        <f t="shared" si="21"/>
        <v>0</v>
      </c>
      <c r="E69" s="13">
        <f t="shared" si="21"/>
        <v>0</v>
      </c>
      <c r="F69" s="13">
        <f t="shared" si="21"/>
        <v>0</v>
      </c>
      <c r="G69" s="13">
        <f t="shared" si="21"/>
        <v>0</v>
      </c>
      <c r="H69" s="13">
        <f t="shared" si="21"/>
        <v>0</v>
      </c>
      <c r="I69" s="13">
        <f t="shared" si="21"/>
        <v>0</v>
      </c>
      <c r="J69" s="13">
        <f t="shared" si="21"/>
        <v>0</v>
      </c>
      <c r="K69" s="13">
        <f t="shared" si="21"/>
        <v>0</v>
      </c>
      <c r="L69" s="13">
        <f t="shared" si="21"/>
        <v>0</v>
      </c>
      <c r="M69" s="13">
        <f t="shared" si="21"/>
        <v>0</v>
      </c>
      <c r="N69" s="13">
        <f t="shared" si="21"/>
        <v>0</v>
      </c>
      <c r="O69" s="13">
        <f t="shared" si="21"/>
        <v>0</v>
      </c>
      <c r="P69" s="13">
        <f t="shared" si="21"/>
        <v>0</v>
      </c>
      <c r="Q69" s="13">
        <f t="shared" si="21"/>
        <v>0</v>
      </c>
      <c r="R69" s="13">
        <f t="shared" si="21"/>
        <v>0</v>
      </c>
      <c r="S69" s="13">
        <f t="shared" si="21"/>
        <v>0</v>
      </c>
      <c r="T69" s="13">
        <f t="shared" si="21"/>
        <v>0</v>
      </c>
      <c r="U69" s="13">
        <f t="shared" si="21"/>
        <v>0</v>
      </c>
      <c r="V69" s="13">
        <f t="shared" si="21"/>
        <v>0</v>
      </c>
      <c r="W69" s="13">
        <f t="shared" si="21"/>
        <v>0</v>
      </c>
      <c r="X69" s="13">
        <f t="shared" si="21"/>
        <v>0</v>
      </c>
      <c r="Y69" s="13">
        <f t="shared" si="21"/>
        <v>0</v>
      </c>
      <c r="Z69" s="13">
        <f t="shared" si="21"/>
        <v>0</v>
      </c>
      <c r="AA69" s="13">
        <f t="shared" si="21"/>
        <v>0</v>
      </c>
      <c r="AB69" s="13">
        <f t="shared" si="21"/>
        <v>0</v>
      </c>
      <c r="AC69" s="13">
        <f t="shared" si="21"/>
        <v>0</v>
      </c>
      <c r="AD69" s="13">
        <f t="shared" si="21"/>
        <v>0</v>
      </c>
      <c r="AE69" s="13">
        <f t="shared" si="21"/>
        <v>0</v>
      </c>
      <c r="AF69" s="13">
        <f t="shared" si="21"/>
        <v>0</v>
      </c>
      <c r="AG69" s="13">
        <f t="shared" si="21"/>
        <v>0</v>
      </c>
      <c r="AH69" s="13">
        <f t="shared" si="21"/>
        <v>0</v>
      </c>
    </row>
    <row r="70" spans="1:34" ht="14.25" thickBot="1">
      <c r="A70" s="4"/>
      <c r="C70" s="5" t="str">
        <f>RIGHT("00"&amp;DEC2HEX(C69),2)</f>
        <v>00</v>
      </c>
      <c r="D70" s="6" t="str">
        <f>RIGHT("00"&amp;DEC2HEX(D69),2)</f>
        <v>00</v>
      </c>
      <c r="E70" s="6" t="str">
        <f>RIGHT("00"&amp;DEC2HEX(E69),2)</f>
        <v>00</v>
      </c>
      <c r="F70" s="6" t="str">
        <f>RIGHT("00"&amp;DEC2HEX(F69),2)</f>
        <v>00</v>
      </c>
      <c r="G70" s="6" t="str">
        <f>RIGHT("00"&amp;DEC2HEX(G69),2)</f>
        <v>00</v>
      </c>
      <c r="H70" s="6" t="str">
        <f>RIGHT("00"&amp;DEC2HEX(H69),2)</f>
        <v>00</v>
      </c>
      <c r="I70" s="6" t="str">
        <f>RIGHT("00"&amp;DEC2HEX(I69),2)</f>
        <v>00</v>
      </c>
      <c r="J70" s="6" t="str">
        <f>RIGHT("00"&amp;DEC2HEX(J69),2)</f>
        <v>00</v>
      </c>
      <c r="K70" s="6" t="str">
        <f>RIGHT("00"&amp;DEC2HEX(K69),2)</f>
        <v>00</v>
      </c>
      <c r="L70" s="6" t="str">
        <f>RIGHT("00"&amp;DEC2HEX(L69),2)</f>
        <v>00</v>
      </c>
      <c r="M70" s="6" t="str">
        <f>RIGHT("00"&amp;DEC2HEX(M69),2)</f>
        <v>00</v>
      </c>
      <c r="N70" s="6" t="str">
        <f>RIGHT("00"&amp;DEC2HEX(N69),2)</f>
        <v>00</v>
      </c>
      <c r="O70" s="6" t="str">
        <f>RIGHT("00"&amp;DEC2HEX(O69),2)</f>
        <v>00</v>
      </c>
      <c r="P70" s="6" t="str">
        <f>RIGHT("00"&amp;DEC2HEX(P69),2)</f>
        <v>00</v>
      </c>
      <c r="Q70" s="6" t="str">
        <f>RIGHT("00"&amp;DEC2HEX(Q69),2)</f>
        <v>00</v>
      </c>
      <c r="R70" s="6" t="str">
        <f>RIGHT("00"&amp;DEC2HEX(R69),2)</f>
        <v>00</v>
      </c>
      <c r="S70" s="6" t="str">
        <f>RIGHT("00"&amp;DEC2HEX(S69),2)</f>
        <v>00</v>
      </c>
      <c r="T70" s="6" t="str">
        <f>RIGHT("00"&amp;DEC2HEX(T69),2)</f>
        <v>00</v>
      </c>
      <c r="U70" s="6" t="str">
        <f>RIGHT("00"&amp;DEC2HEX(U69),2)</f>
        <v>00</v>
      </c>
      <c r="V70" s="6" t="str">
        <f>RIGHT("00"&amp;DEC2HEX(V69),2)</f>
        <v>00</v>
      </c>
      <c r="W70" s="6" t="str">
        <f>RIGHT("00"&amp;DEC2HEX(W69),2)</f>
        <v>00</v>
      </c>
      <c r="X70" s="6" t="str">
        <f>RIGHT("00"&amp;DEC2HEX(X69),2)</f>
        <v>00</v>
      </c>
      <c r="Y70" s="6" t="str">
        <f>RIGHT("00"&amp;DEC2HEX(Y69),2)</f>
        <v>00</v>
      </c>
      <c r="Z70" s="6" t="str">
        <f>RIGHT("00"&amp;DEC2HEX(Z69),2)</f>
        <v>00</v>
      </c>
      <c r="AA70" s="6" t="str">
        <f>RIGHT("00"&amp;DEC2HEX(AA69),2)</f>
        <v>00</v>
      </c>
      <c r="AB70" s="6" t="str">
        <f>RIGHT("00"&amp;DEC2HEX(AB69),2)</f>
        <v>00</v>
      </c>
      <c r="AC70" s="6" t="str">
        <f>RIGHT("00"&amp;DEC2HEX(AC69),2)</f>
        <v>00</v>
      </c>
      <c r="AD70" s="6" t="str">
        <f>RIGHT("00"&amp;DEC2HEX(AD69),2)</f>
        <v>00</v>
      </c>
      <c r="AE70" s="6" t="str">
        <f>RIGHT("00"&amp;DEC2HEX(AE69),2)</f>
        <v>00</v>
      </c>
      <c r="AF70" s="6" t="str">
        <f>RIGHT("00"&amp;DEC2HEX(AF69),2)</f>
        <v>00</v>
      </c>
      <c r="AG70" s="6" t="str">
        <f>RIGHT("00"&amp;DEC2HEX(AG69),2)</f>
        <v>00</v>
      </c>
      <c r="AH70" s="7" t="str">
        <f>RIGHT("00"&amp;DEC2HEX(AH69),2)</f>
        <v>00</v>
      </c>
    </row>
    <row r="71" spans="1:34" ht="13.5">
      <c r="A71" s="4"/>
      <c r="B71" s="9" t="str">
        <f>C70&amp;D70&amp;E70&amp;F70&amp;G70&amp;H70&amp;I70&amp;J70&amp;K70&amp;L70&amp;M70&amp;N70&amp;O70&amp;P70&amp;Q70&amp;R70&amp;S70&amp;T70&amp;U70&amp;V70&amp;W70&amp;X70&amp;Y70&amp;Z70&amp;AA70&amp;AB70&amp;AC70&amp;AD70&amp;AE70&amp;AF70&amp;AG70&amp;AH70</f>
        <v>0000000000000000000000000000000000000000000000000000000000000000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ht="14.25" thickBot="1">
      <c r="A72" s="4">
        <v>22</v>
      </c>
      <c r="C72" s="13">
        <f aca="true" t="shared" si="22" ref="C72:AH72">C4+C6/31*21</f>
        <v>0</v>
      </c>
      <c r="D72" s="13">
        <f t="shared" si="22"/>
        <v>0</v>
      </c>
      <c r="E72" s="13">
        <f t="shared" si="22"/>
        <v>0</v>
      </c>
      <c r="F72" s="13">
        <f t="shared" si="22"/>
        <v>0</v>
      </c>
      <c r="G72" s="13">
        <f t="shared" si="22"/>
        <v>0</v>
      </c>
      <c r="H72" s="13">
        <f t="shared" si="22"/>
        <v>0</v>
      </c>
      <c r="I72" s="13">
        <f t="shared" si="22"/>
        <v>0</v>
      </c>
      <c r="J72" s="13">
        <f t="shared" si="22"/>
        <v>0</v>
      </c>
      <c r="K72" s="13">
        <f t="shared" si="22"/>
        <v>0</v>
      </c>
      <c r="L72" s="13">
        <f t="shared" si="22"/>
        <v>0</v>
      </c>
      <c r="M72" s="13">
        <f t="shared" si="22"/>
        <v>0</v>
      </c>
      <c r="N72" s="13">
        <f t="shared" si="22"/>
        <v>0</v>
      </c>
      <c r="O72" s="13">
        <f t="shared" si="22"/>
        <v>0</v>
      </c>
      <c r="P72" s="13">
        <f t="shared" si="22"/>
        <v>0</v>
      </c>
      <c r="Q72" s="13">
        <f t="shared" si="22"/>
        <v>0</v>
      </c>
      <c r="R72" s="13">
        <f t="shared" si="22"/>
        <v>0</v>
      </c>
      <c r="S72" s="13">
        <f t="shared" si="22"/>
        <v>0</v>
      </c>
      <c r="T72" s="13">
        <f t="shared" si="22"/>
        <v>0</v>
      </c>
      <c r="U72" s="13">
        <f t="shared" si="22"/>
        <v>0</v>
      </c>
      <c r="V72" s="13">
        <f t="shared" si="22"/>
        <v>0</v>
      </c>
      <c r="W72" s="13">
        <f t="shared" si="22"/>
        <v>0</v>
      </c>
      <c r="X72" s="13">
        <f t="shared" si="22"/>
        <v>0</v>
      </c>
      <c r="Y72" s="13">
        <f t="shared" si="22"/>
        <v>0</v>
      </c>
      <c r="Z72" s="13">
        <f t="shared" si="22"/>
        <v>0</v>
      </c>
      <c r="AA72" s="13">
        <f t="shared" si="22"/>
        <v>0</v>
      </c>
      <c r="AB72" s="13">
        <f t="shared" si="22"/>
        <v>0</v>
      </c>
      <c r="AC72" s="13">
        <f t="shared" si="22"/>
        <v>0</v>
      </c>
      <c r="AD72" s="13">
        <f t="shared" si="22"/>
        <v>0</v>
      </c>
      <c r="AE72" s="13">
        <f t="shared" si="22"/>
        <v>0</v>
      </c>
      <c r="AF72" s="13">
        <f t="shared" si="22"/>
        <v>0</v>
      </c>
      <c r="AG72" s="13">
        <f t="shared" si="22"/>
        <v>0</v>
      </c>
      <c r="AH72" s="13">
        <f t="shared" si="22"/>
        <v>0</v>
      </c>
    </row>
    <row r="73" spans="1:34" ht="14.25" thickBot="1">
      <c r="A73" s="4"/>
      <c r="C73" s="5" t="str">
        <f>RIGHT("00"&amp;DEC2HEX(C72),2)</f>
        <v>00</v>
      </c>
      <c r="D73" s="6" t="str">
        <f>RIGHT("00"&amp;DEC2HEX(D72),2)</f>
        <v>00</v>
      </c>
      <c r="E73" s="6" t="str">
        <f>RIGHT("00"&amp;DEC2HEX(E72),2)</f>
        <v>00</v>
      </c>
      <c r="F73" s="6" t="str">
        <f>RIGHT("00"&amp;DEC2HEX(F72),2)</f>
        <v>00</v>
      </c>
      <c r="G73" s="6" t="str">
        <f>RIGHT("00"&amp;DEC2HEX(G72),2)</f>
        <v>00</v>
      </c>
      <c r="H73" s="6" t="str">
        <f>RIGHT("00"&amp;DEC2HEX(H72),2)</f>
        <v>00</v>
      </c>
      <c r="I73" s="6" t="str">
        <f>RIGHT("00"&amp;DEC2HEX(I72),2)</f>
        <v>00</v>
      </c>
      <c r="J73" s="6" t="str">
        <f>RIGHT("00"&amp;DEC2HEX(J72),2)</f>
        <v>00</v>
      </c>
      <c r="K73" s="6" t="str">
        <f>RIGHT("00"&amp;DEC2HEX(K72),2)</f>
        <v>00</v>
      </c>
      <c r="L73" s="6" t="str">
        <f>RIGHT("00"&amp;DEC2HEX(L72),2)</f>
        <v>00</v>
      </c>
      <c r="M73" s="6" t="str">
        <f>RIGHT("00"&amp;DEC2HEX(M72),2)</f>
        <v>00</v>
      </c>
      <c r="N73" s="6" t="str">
        <f>RIGHT("00"&amp;DEC2HEX(N72),2)</f>
        <v>00</v>
      </c>
      <c r="O73" s="6" t="str">
        <f>RIGHT("00"&amp;DEC2HEX(O72),2)</f>
        <v>00</v>
      </c>
      <c r="P73" s="6" t="str">
        <f>RIGHT("00"&amp;DEC2HEX(P72),2)</f>
        <v>00</v>
      </c>
      <c r="Q73" s="6" t="str">
        <f>RIGHT("00"&amp;DEC2HEX(Q72),2)</f>
        <v>00</v>
      </c>
      <c r="R73" s="6" t="str">
        <f>RIGHT("00"&amp;DEC2HEX(R72),2)</f>
        <v>00</v>
      </c>
      <c r="S73" s="6" t="str">
        <f>RIGHT("00"&amp;DEC2HEX(S72),2)</f>
        <v>00</v>
      </c>
      <c r="T73" s="6" t="str">
        <f>RIGHT("00"&amp;DEC2HEX(T72),2)</f>
        <v>00</v>
      </c>
      <c r="U73" s="6" t="str">
        <f>RIGHT("00"&amp;DEC2HEX(U72),2)</f>
        <v>00</v>
      </c>
      <c r="V73" s="6" t="str">
        <f>RIGHT("00"&amp;DEC2HEX(V72),2)</f>
        <v>00</v>
      </c>
      <c r="W73" s="6" t="str">
        <f>RIGHT("00"&amp;DEC2HEX(W72),2)</f>
        <v>00</v>
      </c>
      <c r="X73" s="6" t="str">
        <f>RIGHT("00"&amp;DEC2HEX(X72),2)</f>
        <v>00</v>
      </c>
      <c r="Y73" s="6" t="str">
        <f>RIGHT("00"&amp;DEC2HEX(Y72),2)</f>
        <v>00</v>
      </c>
      <c r="Z73" s="6" t="str">
        <f>RIGHT("00"&amp;DEC2HEX(Z72),2)</f>
        <v>00</v>
      </c>
      <c r="AA73" s="6" t="str">
        <f>RIGHT("00"&amp;DEC2HEX(AA72),2)</f>
        <v>00</v>
      </c>
      <c r="AB73" s="6" t="str">
        <f>RIGHT("00"&amp;DEC2HEX(AB72),2)</f>
        <v>00</v>
      </c>
      <c r="AC73" s="6" t="str">
        <f>RIGHT("00"&amp;DEC2HEX(AC72),2)</f>
        <v>00</v>
      </c>
      <c r="AD73" s="6" t="str">
        <f>RIGHT("00"&amp;DEC2HEX(AD72),2)</f>
        <v>00</v>
      </c>
      <c r="AE73" s="6" t="str">
        <f>RIGHT("00"&amp;DEC2HEX(AE72),2)</f>
        <v>00</v>
      </c>
      <c r="AF73" s="6" t="str">
        <f>RIGHT("00"&amp;DEC2HEX(AF72),2)</f>
        <v>00</v>
      </c>
      <c r="AG73" s="6" t="str">
        <f>RIGHT("00"&amp;DEC2HEX(AG72),2)</f>
        <v>00</v>
      </c>
      <c r="AH73" s="7" t="str">
        <f>RIGHT("00"&amp;DEC2HEX(AH72),2)</f>
        <v>00</v>
      </c>
    </row>
    <row r="74" spans="1:34" ht="13.5">
      <c r="A74" s="4"/>
      <c r="B74" s="9" t="str">
        <f>C73&amp;D73&amp;E73&amp;F73&amp;G73&amp;H73&amp;I73&amp;J73&amp;K73&amp;L73&amp;M73&amp;N73&amp;O73&amp;P73&amp;Q73&amp;R73&amp;S73&amp;T73&amp;U73&amp;V73&amp;W73&amp;X73&amp;Y73&amp;Z73&amp;AA73&amp;AB73&amp;AC73&amp;AD73&amp;AE73&amp;AF73&amp;AG73&amp;AH73</f>
        <v>0000000000000000000000000000000000000000000000000000000000000000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14.25" thickBot="1">
      <c r="A75" s="4">
        <v>23</v>
      </c>
      <c r="C75" s="13">
        <f aca="true" t="shared" si="23" ref="C75:AH75">C4+C6/31*22</f>
        <v>0</v>
      </c>
      <c r="D75" s="13">
        <f t="shared" si="23"/>
        <v>0</v>
      </c>
      <c r="E75" s="13">
        <f t="shared" si="23"/>
        <v>0</v>
      </c>
      <c r="F75" s="13">
        <f t="shared" si="23"/>
        <v>0</v>
      </c>
      <c r="G75" s="13">
        <f t="shared" si="23"/>
        <v>0</v>
      </c>
      <c r="H75" s="13">
        <f t="shared" si="23"/>
        <v>0</v>
      </c>
      <c r="I75" s="13">
        <f t="shared" si="23"/>
        <v>0</v>
      </c>
      <c r="J75" s="13">
        <f t="shared" si="23"/>
        <v>0</v>
      </c>
      <c r="K75" s="13">
        <f t="shared" si="23"/>
        <v>0</v>
      </c>
      <c r="L75" s="13">
        <f t="shared" si="23"/>
        <v>0</v>
      </c>
      <c r="M75" s="13">
        <f t="shared" si="23"/>
        <v>0</v>
      </c>
      <c r="N75" s="13">
        <f t="shared" si="23"/>
        <v>0</v>
      </c>
      <c r="O75" s="13">
        <f t="shared" si="23"/>
        <v>0</v>
      </c>
      <c r="P75" s="13">
        <f t="shared" si="23"/>
        <v>0</v>
      </c>
      <c r="Q75" s="13">
        <f t="shared" si="23"/>
        <v>0</v>
      </c>
      <c r="R75" s="13">
        <f t="shared" si="23"/>
        <v>0</v>
      </c>
      <c r="S75" s="13">
        <f t="shared" si="23"/>
        <v>0</v>
      </c>
      <c r="T75" s="13">
        <f t="shared" si="23"/>
        <v>0</v>
      </c>
      <c r="U75" s="13">
        <f t="shared" si="23"/>
        <v>0</v>
      </c>
      <c r="V75" s="13">
        <f t="shared" si="23"/>
        <v>0</v>
      </c>
      <c r="W75" s="13">
        <f t="shared" si="23"/>
        <v>0</v>
      </c>
      <c r="X75" s="13">
        <f t="shared" si="23"/>
        <v>0</v>
      </c>
      <c r="Y75" s="13">
        <f t="shared" si="23"/>
        <v>0</v>
      </c>
      <c r="Z75" s="13">
        <f t="shared" si="23"/>
        <v>0</v>
      </c>
      <c r="AA75" s="13">
        <f t="shared" si="23"/>
        <v>0</v>
      </c>
      <c r="AB75" s="13">
        <f t="shared" si="23"/>
        <v>0</v>
      </c>
      <c r="AC75" s="13">
        <f t="shared" si="23"/>
        <v>0</v>
      </c>
      <c r="AD75" s="13">
        <f t="shared" si="23"/>
        <v>0</v>
      </c>
      <c r="AE75" s="13">
        <f t="shared" si="23"/>
        <v>0</v>
      </c>
      <c r="AF75" s="13">
        <f t="shared" si="23"/>
        <v>0</v>
      </c>
      <c r="AG75" s="13">
        <f t="shared" si="23"/>
        <v>0</v>
      </c>
      <c r="AH75" s="13">
        <f t="shared" si="23"/>
        <v>0</v>
      </c>
    </row>
    <row r="76" spans="1:34" ht="14.25" thickBot="1">
      <c r="A76" s="4"/>
      <c r="C76" s="5" t="str">
        <f>RIGHT("00"&amp;DEC2HEX(C75),2)</f>
        <v>00</v>
      </c>
      <c r="D76" s="6" t="str">
        <f>RIGHT("00"&amp;DEC2HEX(D75),2)</f>
        <v>00</v>
      </c>
      <c r="E76" s="6" t="str">
        <f>RIGHT("00"&amp;DEC2HEX(E75),2)</f>
        <v>00</v>
      </c>
      <c r="F76" s="6" t="str">
        <f>RIGHT("00"&amp;DEC2HEX(F75),2)</f>
        <v>00</v>
      </c>
      <c r="G76" s="6" t="str">
        <f>RIGHT("00"&amp;DEC2HEX(G75),2)</f>
        <v>00</v>
      </c>
      <c r="H76" s="6" t="str">
        <f>RIGHT("00"&amp;DEC2HEX(H75),2)</f>
        <v>00</v>
      </c>
      <c r="I76" s="6" t="str">
        <f>RIGHT("00"&amp;DEC2HEX(I75),2)</f>
        <v>00</v>
      </c>
      <c r="J76" s="6" t="str">
        <f>RIGHT("00"&amp;DEC2HEX(J75),2)</f>
        <v>00</v>
      </c>
      <c r="K76" s="6" t="str">
        <f>RIGHT("00"&amp;DEC2HEX(K75),2)</f>
        <v>00</v>
      </c>
      <c r="L76" s="6" t="str">
        <f>RIGHT("00"&amp;DEC2HEX(L75),2)</f>
        <v>00</v>
      </c>
      <c r="M76" s="6" t="str">
        <f>RIGHT("00"&amp;DEC2HEX(M75),2)</f>
        <v>00</v>
      </c>
      <c r="N76" s="6" t="str">
        <f>RIGHT("00"&amp;DEC2HEX(N75),2)</f>
        <v>00</v>
      </c>
      <c r="O76" s="6" t="str">
        <f>RIGHT("00"&amp;DEC2HEX(O75),2)</f>
        <v>00</v>
      </c>
      <c r="P76" s="6" t="str">
        <f>RIGHT("00"&amp;DEC2HEX(P75),2)</f>
        <v>00</v>
      </c>
      <c r="Q76" s="6" t="str">
        <f>RIGHT("00"&amp;DEC2HEX(Q75),2)</f>
        <v>00</v>
      </c>
      <c r="R76" s="6" t="str">
        <f>RIGHT("00"&amp;DEC2HEX(R75),2)</f>
        <v>00</v>
      </c>
      <c r="S76" s="6" t="str">
        <f>RIGHT("00"&amp;DEC2HEX(S75),2)</f>
        <v>00</v>
      </c>
      <c r="T76" s="6" t="str">
        <f>RIGHT("00"&amp;DEC2HEX(T75),2)</f>
        <v>00</v>
      </c>
      <c r="U76" s="6" t="str">
        <f>RIGHT("00"&amp;DEC2HEX(U75),2)</f>
        <v>00</v>
      </c>
      <c r="V76" s="6" t="str">
        <f>RIGHT("00"&amp;DEC2HEX(V75),2)</f>
        <v>00</v>
      </c>
      <c r="W76" s="6" t="str">
        <f>RIGHT("00"&amp;DEC2HEX(W75),2)</f>
        <v>00</v>
      </c>
      <c r="X76" s="6" t="str">
        <f>RIGHT("00"&amp;DEC2HEX(X75),2)</f>
        <v>00</v>
      </c>
      <c r="Y76" s="6" t="str">
        <f>RIGHT("00"&amp;DEC2HEX(Y75),2)</f>
        <v>00</v>
      </c>
      <c r="Z76" s="6" t="str">
        <f>RIGHT("00"&amp;DEC2HEX(Z75),2)</f>
        <v>00</v>
      </c>
      <c r="AA76" s="6" t="str">
        <f>RIGHT("00"&amp;DEC2HEX(AA75),2)</f>
        <v>00</v>
      </c>
      <c r="AB76" s="6" t="str">
        <f>RIGHT("00"&amp;DEC2HEX(AB75),2)</f>
        <v>00</v>
      </c>
      <c r="AC76" s="6" t="str">
        <f>RIGHT("00"&amp;DEC2HEX(AC75),2)</f>
        <v>00</v>
      </c>
      <c r="AD76" s="6" t="str">
        <f>RIGHT("00"&amp;DEC2HEX(AD75),2)</f>
        <v>00</v>
      </c>
      <c r="AE76" s="6" t="str">
        <f>RIGHT("00"&amp;DEC2HEX(AE75),2)</f>
        <v>00</v>
      </c>
      <c r="AF76" s="6" t="str">
        <f>RIGHT("00"&amp;DEC2HEX(AF75),2)</f>
        <v>00</v>
      </c>
      <c r="AG76" s="6" t="str">
        <f>RIGHT("00"&amp;DEC2HEX(AG75),2)</f>
        <v>00</v>
      </c>
      <c r="AH76" s="7" t="str">
        <f>RIGHT("00"&amp;DEC2HEX(AH75),2)</f>
        <v>00</v>
      </c>
    </row>
    <row r="77" spans="1:34" ht="13.5">
      <c r="A77" s="4"/>
      <c r="B77" s="9" t="str">
        <f>C76&amp;D76&amp;E76&amp;F76&amp;G76&amp;H76&amp;I76&amp;J76&amp;K76&amp;L76&amp;M76&amp;N76&amp;O76&amp;P76&amp;Q76&amp;R76&amp;S76&amp;T76&amp;U76&amp;V76&amp;W76&amp;X76&amp;Y76&amp;Z76&amp;AA76&amp;AB76&amp;AC76&amp;AD76&amp;AE76&amp;AF76&amp;AG76&amp;AH76</f>
        <v>0000000000000000000000000000000000000000000000000000000000000000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ht="14.25" thickBot="1">
      <c r="A78" s="4">
        <v>24</v>
      </c>
      <c r="C78" s="13">
        <f aca="true" t="shared" si="24" ref="C78:AH78">C4+C6/31*23</f>
        <v>0</v>
      </c>
      <c r="D78" s="13">
        <f t="shared" si="24"/>
        <v>0</v>
      </c>
      <c r="E78" s="13">
        <f t="shared" si="24"/>
        <v>0</v>
      </c>
      <c r="F78" s="13">
        <f t="shared" si="24"/>
        <v>0</v>
      </c>
      <c r="G78" s="13">
        <f t="shared" si="24"/>
        <v>0</v>
      </c>
      <c r="H78" s="13">
        <f t="shared" si="24"/>
        <v>0</v>
      </c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3">
        <f t="shared" si="24"/>
        <v>0</v>
      </c>
      <c r="O78" s="13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4"/>
        <v>0</v>
      </c>
      <c r="S78" s="13">
        <f t="shared" si="24"/>
        <v>0</v>
      </c>
      <c r="T78" s="13">
        <f t="shared" si="24"/>
        <v>0</v>
      </c>
      <c r="U78" s="13">
        <f t="shared" si="24"/>
        <v>0</v>
      </c>
      <c r="V78" s="13">
        <f t="shared" si="24"/>
        <v>0</v>
      </c>
      <c r="W78" s="13">
        <f t="shared" si="24"/>
        <v>0</v>
      </c>
      <c r="X78" s="13">
        <f t="shared" si="24"/>
        <v>0</v>
      </c>
      <c r="Y78" s="13">
        <f t="shared" si="24"/>
        <v>0</v>
      </c>
      <c r="Z78" s="13">
        <f t="shared" si="24"/>
        <v>0</v>
      </c>
      <c r="AA78" s="13">
        <f t="shared" si="24"/>
        <v>0</v>
      </c>
      <c r="AB78" s="13">
        <f t="shared" si="24"/>
        <v>0</v>
      </c>
      <c r="AC78" s="13">
        <f t="shared" si="24"/>
        <v>0</v>
      </c>
      <c r="AD78" s="13">
        <f t="shared" si="24"/>
        <v>0</v>
      </c>
      <c r="AE78" s="13">
        <f t="shared" si="24"/>
        <v>0</v>
      </c>
      <c r="AF78" s="13">
        <f t="shared" si="24"/>
        <v>0</v>
      </c>
      <c r="AG78" s="13">
        <f t="shared" si="24"/>
        <v>0</v>
      </c>
      <c r="AH78" s="13">
        <f t="shared" si="24"/>
        <v>0</v>
      </c>
    </row>
    <row r="79" spans="1:34" ht="14.25" thickBot="1">
      <c r="A79" s="4"/>
      <c r="C79" s="5" t="str">
        <f>RIGHT("00"&amp;DEC2HEX(C78),2)</f>
        <v>00</v>
      </c>
      <c r="D79" s="6" t="str">
        <f>RIGHT("00"&amp;DEC2HEX(D78),2)</f>
        <v>00</v>
      </c>
      <c r="E79" s="6" t="str">
        <f>RIGHT("00"&amp;DEC2HEX(E78),2)</f>
        <v>00</v>
      </c>
      <c r="F79" s="6" t="str">
        <f>RIGHT("00"&amp;DEC2HEX(F78),2)</f>
        <v>00</v>
      </c>
      <c r="G79" s="6" t="str">
        <f>RIGHT("00"&amp;DEC2HEX(G78),2)</f>
        <v>00</v>
      </c>
      <c r="H79" s="6" t="str">
        <f>RIGHT("00"&amp;DEC2HEX(H78),2)</f>
        <v>00</v>
      </c>
      <c r="I79" s="6" t="str">
        <f>RIGHT("00"&amp;DEC2HEX(I78),2)</f>
        <v>00</v>
      </c>
      <c r="J79" s="6" t="str">
        <f>RIGHT("00"&amp;DEC2HEX(J78),2)</f>
        <v>00</v>
      </c>
      <c r="K79" s="6" t="str">
        <f>RIGHT("00"&amp;DEC2HEX(K78),2)</f>
        <v>00</v>
      </c>
      <c r="L79" s="6" t="str">
        <f>RIGHT("00"&amp;DEC2HEX(L78),2)</f>
        <v>00</v>
      </c>
      <c r="M79" s="6" t="str">
        <f>RIGHT("00"&amp;DEC2HEX(M78),2)</f>
        <v>00</v>
      </c>
      <c r="N79" s="6" t="str">
        <f>RIGHT("00"&amp;DEC2HEX(N78),2)</f>
        <v>00</v>
      </c>
      <c r="O79" s="6" t="str">
        <f>RIGHT("00"&amp;DEC2HEX(O78),2)</f>
        <v>00</v>
      </c>
      <c r="P79" s="6" t="str">
        <f>RIGHT("00"&amp;DEC2HEX(P78),2)</f>
        <v>00</v>
      </c>
      <c r="Q79" s="6" t="str">
        <f>RIGHT("00"&amp;DEC2HEX(Q78),2)</f>
        <v>00</v>
      </c>
      <c r="R79" s="6" t="str">
        <f>RIGHT("00"&amp;DEC2HEX(R78),2)</f>
        <v>00</v>
      </c>
      <c r="S79" s="6" t="str">
        <f>RIGHT("00"&amp;DEC2HEX(S78),2)</f>
        <v>00</v>
      </c>
      <c r="T79" s="6" t="str">
        <f>RIGHT("00"&amp;DEC2HEX(T78),2)</f>
        <v>00</v>
      </c>
      <c r="U79" s="6" t="str">
        <f>RIGHT("00"&amp;DEC2HEX(U78),2)</f>
        <v>00</v>
      </c>
      <c r="V79" s="6" t="str">
        <f>RIGHT("00"&amp;DEC2HEX(V78),2)</f>
        <v>00</v>
      </c>
      <c r="W79" s="6" t="str">
        <f>RIGHT("00"&amp;DEC2HEX(W78),2)</f>
        <v>00</v>
      </c>
      <c r="X79" s="6" t="str">
        <f>RIGHT("00"&amp;DEC2HEX(X78),2)</f>
        <v>00</v>
      </c>
      <c r="Y79" s="6" t="str">
        <f>RIGHT("00"&amp;DEC2HEX(Y78),2)</f>
        <v>00</v>
      </c>
      <c r="Z79" s="6" t="str">
        <f>RIGHT("00"&amp;DEC2HEX(Z78),2)</f>
        <v>00</v>
      </c>
      <c r="AA79" s="6" t="str">
        <f>RIGHT("00"&amp;DEC2HEX(AA78),2)</f>
        <v>00</v>
      </c>
      <c r="AB79" s="6" t="str">
        <f>RIGHT("00"&amp;DEC2HEX(AB78),2)</f>
        <v>00</v>
      </c>
      <c r="AC79" s="6" t="str">
        <f>RIGHT("00"&amp;DEC2HEX(AC78),2)</f>
        <v>00</v>
      </c>
      <c r="AD79" s="6" t="str">
        <f>RIGHT("00"&amp;DEC2HEX(AD78),2)</f>
        <v>00</v>
      </c>
      <c r="AE79" s="6" t="str">
        <f>RIGHT("00"&amp;DEC2HEX(AE78),2)</f>
        <v>00</v>
      </c>
      <c r="AF79" s="6" t="str">
        <f>RIGHT("00"&amp;DEC2HEX(AF78),2)</f>
        <v>00</v>
      </c>
      <c r="AG79" s="6" t="str">
        <f>RIGHT("00"&amp;DEC2HEX(AG78),2)</f>
        <v>00</v>
      </c>
      <c r="AH79" s="7" t="str">
        <f>RIGHT("00"&amp;DEC2HEX(AH78),2)</f>
        <v>00</v>
      </c>
    </row>
    <row r="80" spans="1:34" ht="13.5">
      <c r="A80" s="4"/>
      <c r="B80" s="9" t="str">
        <f>C79&amp;D79&amp;E79&amp;F79&amp;G79&amp;H79&amp;I79&amp;J79&amp;K79&amp;L79&amp;M79&amp;N79&amp;O79&amp;P79&amp;Q79&amp;R79&amp;S79&amp;T79&amp;U79&amp;V79&amp;W79&amp;X79&amp;Y79&amp;Z79&amp;AA79&amp;AB79&amp;AC79&amp;AD79&amp;AE79&amp;AF79&amp;AG79&amp;AH79</f>
        <v>0000000000000000000000000000000000000000000000000000000000000000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14.25" thickBot="1">
      <c r="A81" s="4">
        <v>25</v>
      </c>
      <c r="C81" s="13">
        <f aca="true" t="shared" si="25" ref="C81:AH81">C4+C6/31*24</f>
        <v>0</v>
      </c>
      <c r="D81" s="13">
        <f t="shared" si="25"/>
        <v>0</v>
      </c>
      <c r="E81" s="13">
        <f t="shared" si="25"/>
        <v>0</v>
      </c>
      <c r="F81" s="13">
        <f t="shared" si="25"/>
        <v>0</v>
      </c>
      <c r="G81" s="13">
        <f t="shared" si="25"/>
        <v>0</v>
      </c>
      <c r="H81" s="13">
        <f t="shared" si="25"/>
        <v>0</v>
      </c>
      <c r="I81" s="13">
        <f t="shared" si="25"/>
        <v>0</v>
      </c>
      <c r="J81" s="13">
        <f t="shared" si="25"/>
        <v>0</v>
      </c>
      <c r="K81" s="13">
        <f t="shared" si="25"/>
        <v>0</v>
      </c>
      <c r="L81" s="13">
        <f t="shared" si="25"/>
        <v>0</v>
      </c>
      <c r="M81" s="13">
        <f t="shared" si="25"/>
        <v>0</v>
      </c>
      <c r="N81" s="13">
        <f t="shared" si="25"/>
        <v>0</v>
      </c>
      <c r="O81" s="13">
        <f t="shared" si="25"/>
        <v>0</v>
      </c>
      <c r="P81" s="13">
        <f t="shared" si="25"/>
        <v>0</v>
      </c>
      <c r="Q81" s="13">
        <f t="shared" si="25"/>
        <v>0</v>
      </c>
      <c r="R81" s="13">
        <f t="shared" si="25"/>
        <v>0</v>
      </c>
      <c r="S81" s="13">
        <f t="shared" si="25"/>
        <v>0</v>
      </c>
      <c r="T81" s="13">
        <f t="shared" si="25"/>
        <v>0</v>
      </c>
      <c r="U81" s="13">
        <f t="shared" si="25"/>
        <v>0</v>
      </c>
      <c r="V81" s="13">
        <f t="shared" si="25"/>
        <v>0</v>
      </c>
      <c r="W81" s="13">
        <f t="shared" si="25"/>
        <v>0</v>
      </c>
      <c r="X81" s="13">
        <f t="shared" si="25"/>
        <v>0</v>
      </c>
      <c r="Y81" s="13">
        <f t="shared" si="25"/>
        <v>0</v>
      </c>
      <c r="Z81" s="13">
        <f t="shared" si="25"/>
        <v>0</v>
      </c>
      <c r="AA81" s="13">
        <f t="shared" si="25"/>
        <v>0</v>
      </c>
      <c r="AB81" s="13">
        <f t="shared" si="25"/>
        <v>0</v>
      </c>
      <c r="AC81" s="13">
        <f t="shared" si="25"/>
        <v>0</v>
      </c>
      <c r="AD81" s="13">
        <f t="shared" si="25"/>
        <v>0</v>
      </c>
      <c r="AE81" s="13">
        <f t="shared" si="25"/>
        <v>0</v>
      </c>
      <c r="AF81" s="13">
        <f t="shared" si="25"/>
        <v>0</v>
      </c>
      <c r="AG81" s="13">
        <f t="shared" si="25"/>
        <v>0</v>
      </c>
      <c r="AH81" s="13">
        <f t="shared" si="25"/>
        <v>0</v>
      </c>
    </row>
    <row r="82" spans="1:34" ht="14.25" thickBot="1">
      <c r="A82" s="4"/>
      <c r="C82" s="5" t="str">
        <f>RIGHT("00"&amp;DEC2HEX(C81),2)</f>
        <v>00</v>
      </c>
      <c r="D82" s="6" t="str">
        <f>RIGHT("00"&amp;DEC2HEX(D81),2)</f>
        <v>00</v>
      </c>
      <c r="E82" s="6" t="str">
        <f>RIGHT("00"&amp;DEC2HEX(E81),2)</f>
        <v>00</v>
      </c>
      <c r="F82" s="6" t="str">
        <f>RIGHT("00"&amp;DEC2HEX(F81),2)</f>
        <v>00</v>
      </c>
      <c r="G82" s="6" t="str">
        <f>RIGHT("00"&amp;DEC2HEX(G81),2)</f>
        <v>00</v>
      </c>
      <c r="H82" s="6" t="str">
        <f>RIGHT("00"&amp;DEC2HEX(H81),2)</f>
        <v>00</v>
      </c>
      <c r="I82" s="6" t="str">
        <f>RIGHT("00"&amp;DEC2HEX(I81),2)</f>
        <v>00</v>
      </c>
      <c r="J82" s="6" t="str">
        <f>RIGHT("00"&amp;DEC2HEX(J81),2)</f>
        <v>00</v>
      </c>
      <c r="K82" s="6" t="str">
        <f>RIGHT("00"&amp;DEC2HEX(K81),2)</f>
        <v>00</v>
      </c>
      <c r="L82" s="6" t="str">
        <f>RIGHT("00"&amp;DEC2HEX(L81),2)</f>
        <v>00</v>
      </c>
      <c r="M82" s="6" t="str">
        <f>RIGHT("00"&amp;DEC2HEX(M81),2)</f>
        <v>00</v>
      </c>
      <c r="N82" s="6" t="str">
        <f>RIGHT("00"&amp;DEC2HEX(N81),2)</f>
        <v>00</v>
      </c>
      <c r="O82" s="6" t="str">
        <f>RIGHT("00"&amp;DEC2HEX(O81),2)</f>
        <v>00</v>
      </c>
      <c r="P82" s="6" t="str">
        <f>RIGHT("00"&amp;DEC2HEX(P81),2)</f>
        <v>00</v>
      </c>
      <c r="Q82" s="6" t="str">
        <f>RIGHT("00"&amp;DEC2HEX(Q81),2)</f>
        <v>00</v>
      </c>
      <c r="R82" s="6" t="str">
        <f>RIGHT("00"&amp;DEC2HEX(R81),2)</f>
        <v>00</v>
      </c>
      <c r="S82" s="6" t="str">
        <f>RIGHT("00"&amp;DEC2HEX(S81),2)</f>
        <v>00</v>
      </c>
      <c r="T82" s="6" t="str">
        <f>RIGHT("00"&amp;DEC2HEX(T81),2)</f>
        <v>00</v>
      </c>
      <c r="U82" s="6" t="str">
        <f>RIGHT("00"&amp;DEC2HEX(U81),2)</f>
        <v>00</v>
      </c>
      <c r="V82" s="6" t="str">
        <f>RIGHT("00"&amp;DEC2HEX(V81),2)</f>
        <v>00</v>
      </c>
      <c r="W82" s="6" t="str">
        <f>RIGHT("00"&amp;DEC2HEX(W81),2)</f>
        <v>00</v>
      </c>
      <c r="X82" s="6" t="str">
        <f>RIGHT("00"&amp;DEC2HEX(X81),2)</f>
        <v>00</v>
      </c>
      <c r="Y82" s="6" t="str">
        <f>RIGHT("00"&amp;DEC2HEX(Y81),2)</f>
        <v>00</v>
      </c>
      <c r="Z82" s="6" t="str">
        <f>RIGHT("00"&amp;DEC2HEX(Z81),2)</f>
        <v>00</v>
      </c>
      <c r="AA82" s="6" t="str">
        <f>RIGHT("00"&amp;DEC2HEX(AA81),2)</f>
        <v>00</v>
      </c>
      <c r="AB82" s="6" t="str">
        <f>RIGHT("00"&amp;DEC2HEX(AB81),2)</f>
        <v>00</v>
      </c>
      <c r="AC82" s="6" t="str">
        <f>RIGHT("00"&amp;DEC2HEX(AC81),2)</f>
        <v>00</v>
      </c>
      <c r="AD82" s="6" t="str">
        <f>RIGHT("00"&amp;DEC2HEX(AD81),2)</f>
        <v>00</v>
      </c>
      <c r="AE82" s="6" t="str">
        <f>RIGHT("00"&amp;DEC2HEX(AE81),2)</f>
        <v>00</v>
      </c>
      <c r="AF82" s="6" t="str">
        <f>RIGHT("00"&amp;DEC2HEX(AF81),2)</f>
        <v>00</v>
      </c>
      <c r="AG82" s="6" t="str">
        <f>RIGHT("00"&amp;DEC2HEX(AG81),2)</f>
        <v>00</v>
      </c>
      <c r="AH82" s="7" t="str">
        <f>RIGHT("00"&amp;DEC2HEX(AH81),2)</f>
        <v>00</v>
      </c>
    </row>
    <row r="83" spans="1:34" ht="13.5">
      <c r="A83" s="4"/>
      <c r="B83" s="9" t="str">
        <f>C82&amp;D82&amp;E82&amp;F82&amp;G82&amp;H82&amp;I82&amp;J82&amp;K82&amp;L82&amp;M82&amp;N82&amp;O82&amp;P82&amp;Q82&amp;R82&amp;S82&amp;T82&amp;U82&amp;V82&amp;W82&amp;X82&amp;Y82&amp;Z82&amp;AA82&amp;AB82&amp;AC82&amp;AD82&amp;AE82&amp;AF82&amp;AG82&amp;AH82</f>
        <v>0000000000000000000000000000000000000000000000000000000000000000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14.25" thickBot="1">
      <c r="A84" s="4">
        <v>26</v>
      </c>
      <c r="C84" s="13">
        <f aca="true" t="shared" si="26" ref="C84:AH84">C4+C6/31*25</f>
        <v>0</v>
      </c>
      <c r="D84" s="13">
        <f t="shared" si="26"/>
        <v>0</v>
      </c>
      <c r="E84" s="13">
        <f t="shared" si="26"/>
        <v>0</v>
      </c>
      <c r="F84" s="13">
        <f t="shared" si="26"/>
        <v>0</v>
      </c>
      <c r="G84" s="13">
        <f t="shared" si="26"/>
        <v>0</v>
      </c>
      <c r="H84" s="13">
        <f t="shared" si="26"/>
        <v>0</v>
      </c>
      <c r="I84" s="13">
        <f t="shared" si="26"/>
        <v>0</v>
      </c>
      <c r="J84" s="13">
        <f t="shared" si="26"/>
        <v>0</v>
      </c>
      <c r="K84" s="13">
        <f t="shared" si="26"/>
        <v>0</v>
      </c>
      <c r="L84" s="13">
        <f t="shared" si="26"/>
        <v>0</v>
      </c>
      <c r="M84" s="13">
        <f t="shared" si="26"/>
        <v>0</v>
      </c>
      <c r="N84" s="13">
        <f t="shared" si="26"/>
        <v>0</v>
      </c>
      <c r="O84" s="13">
        <f t="shared" si="26"/>
        <v>0</v>
      </c>
      <c r="P84" s="13">
        <f t="shared" si="26"/>
        <v>0</v>
      </c>
      <c r="Q84" s="13">
        <f t="shared" si="26"/>
        <v>0</v>
      </c>
      <c r="R84" s="13">
        <f t="shared" si="26"/>
        <v>0</v>
      </c>
      <c r="S84" s="13">
        <f t="shared" si="26"/>
        <v>0</v>
      </c>
      <c r="T84" s="13">
        <f t="shared" si="26"/>
        <v>0</v>
      </c>
      <c r="U84" s="13">
        <f t="shared" si="26"/>
        <v>0</v>
      </c>
      <c r="V84" s="13">
        <f t="shared" si="26"/>
        <v>0</v>
      </c>
      <c r="W84" s="13">
        <f t="shared" si="26"/>
        <v>0</v>
      </c>
      <c r="X84" s="13">
        <f t="shared" si="26"/>
        <v>0</v>
      </c>
      <c r="Y84" s="13">
        <f t="shared" si="26"/>
        <v>0</v>
      </c>
      <c r="Z84" s="13">
        <f t="shared" si="26"/>
        <v>0</v>
      </c>
      <c r="AA84" s="13">
        <f t="shared" si="26"/>
        <v>0</v>
      </c>
      <c r="AB84" s="13">
        <f t="shared" si="26"/>
        <v>0</v>
      </c>
      <c r="AC84" s="13">
        <f t="shared" si="26"/>
        <v>0</v>
      </c>
      <c r="AD84" s="13">
        <f t="shared" si="26"/>
        <v>0</v>
      </c>
      <c r="AE84" s="13">
        <f t="shared" si="26"/>
        <v>0</v>
      </c>
      <c r="AF84" s="13">
        <f t="shared" si="26"/>
        <v>0</v>
      </c>
      <c r="AG84" s="13">
        <f t="shared" si="26"/>
        <v>0</v>
      </c>
      <c r="AH84" s="13">
        <f t="shared" si="26"/>
        <v>0</v>
      </c>
    </row>
    <row r="85" spans="1:34" ht="14.25" thickBot="1">
      <c r="A85" s="4"/>
      <c r="C85" s="5" t="str">
        <f>RIGHT("00"&amp;DEC2HEX(C84),2)</f>
        <v>00</v>
      </c>
      <c r="D85" s="6" t="str">
        <f>RIGHT("00"&amp;DEC2HEX(D84),2)</f>
        <v>00</v>
      </c>
      <c r="E85" s="6" t="str">
        <f>RIGHT("00"&amp;DEC2HEX(E84),2)</f>
        <v>00</v>
      </c>
      <c r="F85" s="6" t="str">
        <f>RIGHT("00"&amp;DEC2HEX(F84),2)</f>
        <v>00</v>
      </c>
      <c r="G85" s="6" t="str">
        <f>RIGHT("00"&amp;DEC2HEX(G84),2)</f>
        <v>00</v>
      </c>
      <c r="H85" s="6" t="str">
        <f>RIGHT("00"&amp;DEC2HEX(H84),2)</f>
        <v>00</v>
      </c>
      <c r="I85" s="6" t="str">
        <f>RIGHT("00"&amp;DEC2HEX(I84),2)</f>
        <v>00</v>
      </c>
      <c r="J85" s="6" t="str">
        <f>RIGHT("00"&amp;DEC2HEX(J84),2)</f>
        <v>00</v>
      </c>
      <c r="K85" s="6" t="str">
        <f>RIGHT("00"&amp;DEC2HEX(K84),2)</f>
        <v>00</v>
      </c>
      <c r="L85" s="6" t="str">
        <f>RIGHT("00"&amp;DEC2HEX(L84),2)</f>
        <v>00</v>
      </c>
      <c r="M85" s="6" t="str">
        <f>RIGHT("00"&amp;DEC2HEX(M84),2)</f>
        <v>00</v>
      </c>
      <c r="N85" s="6" t="str">
        <f>RIGHT("00"&amp;DEC2HEX(N84),2)</f>
        <v>00</v>
      </c>
      <c r="O85" s="6" t="str">
        <f>RIGHT("00"&amp;DEC2HEX(O84),2)</f>
        <v>00</v>
      </c>
      <c r="P85" s="6" t="str">
        <f>RIGHT("00"&amp;DEC2HEX(P84),2)</f>
        <v>00</v>
      </c>
      <c r="Q85" s="6" t="str">
        <f>RIGHT("00"&amp;DEC2HEX(Q84),2)</f>
        <v>00</v>
      </c>
      <c r="R85" s="6" t="str">
        <f>RIGHT("00"&amp;DEC2HEX(R84),2)</f>
        <v>00</v>
      </c>
      <c r="S85" s="6" t="str">
        <f>RIGHT("00"&amp;DEC2HEX(S84),2)</f>
        <v>00</v>
      </c>
      <c r="T85" s="6" t="str">
        <f>RIGHT("00"&amp;DEC2HEX(T84),2)</f>
        <v>00</v>
      </c>
      <c r="U85" s="6" t="str">
        <f>RIGHT("00"&amp;DEC2HEX(U84),2)</f>
        <v>00</v>
      </c>
      <c r="V85" s="6" t="str">
        <f>RIGHT("00"&amp;DEC2HEX(V84),2)</f>
        <v>00</v>
      </c>
      <c r="W85" s="6" t="str">
        <f>RIGHT("00"&amp;DEC2HEX(W84),2)</f>
        <v>00</v>
      </c>
      <c r="X85" s="6" t="str">
        <f>RIGHT("00"&amp;DEC2HEX(X84),2)</f>
        <v>00</v>
      </c>
      <c r="Y85" s="6" t="str">
        <f>RIGHT("00"&amp;DEC2HEX(Y84),2)</f>
        <v>00</v>
      </c>
      <c r="Z85" s="6" t="str">
        <f>RIGHT("00"&amp;DEC2HEX(Z84),2)</f>
        <v>00</v>
      </c>
      <c r="AA85" s="6" t="str">
        <f>RIGHT("00"&amp;DEC2HEX(AA84),2)</f>
        <v>00</v>
      </c>
      <c r="AB85" s="6" t="str">
        <f>RIGHT("00"&amp;DEC2HEX(AB84),2)</f>
        <v>00</v>
      </c>
      <c r="AC85" s="6" t="str">
        <f>RIGHT("00"&amp;DEC2HEX(AC84),2)</f>
        <v>00</v>
      </c>
      <c r="AD85" s="6" t="str">
        <f>RIGHT("00"&amp;DEC2HEX(AD84),2)</f>
        <v>00</v>
      </c>
      <c r="AE85" s="6" t="str">
        <f>RIGHT("00"&amp;DEC2HEX(AE84),2)</f>
        <v>00</v>
      </c>
      <c r="AF85" s="6" t="str">
        <f>RIGHT("00"&amp;DEC2HEX(AF84),2)</f>
        <v>00</v>
      </c>
      <c r="AG85" s="6" t="str">
        <f>RIGHT("00"&amp;DEC2HEX(AG84),2)</f>
        <v>00</v>
      </c>
      <c r="AH85" s="7" t="str">
        <f>RIGHT("00"&amp;DEC2HEX(AH84),2)</f>
        <v>00</v>
      </c>
    </row>
    <row r="86" spans="1:34" ht="13.5">
      <c r="A86" s="4"/>
      <c r="B86" s="9" t="str">
        <f>C85&amp;D85&amp;E85&amp;F85&amp;G85&amp;H85&amp;I85&amp;J85&amp;K85&amp;L85&amp;M85&amp;N85&amp;O85&amp;P85&amp;Q85&amp;R85&amp;S85&amp;T85&amp;U85&amp;V85&amp;W85&amp;X85&amp;Y85&amp;Z85&amp;AA85&amp;AB85&amp;AC85&amp;AD85&amp;AE85&amp;AF85&amp;AG85&amp;AH85</f>
        <v>0000000000000000000000000000000000000000000000000000000000000000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ht="14.25" thickBot="1">
      <c r="A87" s="4">
        <v>27</v>
      </c>
      <c r="C87" s="13">
        <f aca="true" t="shared" si="27" ref="C87:AH87">C4+C6/31*26</f>
        <v>0</v>
      </c>
      <c r="D87" s="13">
        <f t="shared" si="27"/>
        <v>0</v>
      </c>
      <c r="E87" s="13">
        <f t="shared" si="27"/>
        <v>0</v>
      </c>
      <c r="F87" s="13">
        <f t="shared" si="27"/>
        <v>0</v>
      </c>
      <c r="G87" s="13">
        <f t="shared" si="27"/>
        <v>0</v>
      </c>
      <c r="H87" s="13">
        <f t="shared" si="27"/>
        <v>0</v>
      </c>
      <c r="I87" s="13">
        <f t="shared" si="27"/>
        <v>0</v>
      </c>
      <c r="J87" s="13">
        <f t="shared" si="27"/>
        <v>0</v>
      </c>
      <c r="K87" s="13">
        <f t="shared" si="27"/>
        <v>0</v>
      </c>
      <c r="L87" s="13">
        <f t="shared" si="27"/>
        <v>0</v>
      </c>
      <c r="M87" s="13">
        <f t="shared" si="27"/>
        <v>0</v>
      </c>
      <c r="N87" s="13">
        <f t="shared" si="27"/>
        <v>0</v>
      </c>
      <c r="O87" s="13">
        <f t="shared" si="27"/>
        <v>0</v>
      </c>
      <c r="P87" s="13">
        <f t="shared" si="27"/>
        <v>0</v>
      </c>
      <c r="Q87" s="13">
        <f t="shared" si="27"/>
        <v>0</v>
      </c>
      <c r="R87" s="13">
        <f t="shared" si="27"/>
        <v>0</v>
      </c>
      <c r="S87" s="13">
        <f t="shared" si="27"/>
        <v>0</v>
      </c>
      <c r="T87" s="13">
        <f t="shared" si="27"/>
        <v>0</v>
      </c>
      <c r="U87" s="13">
        <f t="shared" si="27"/>
        <v>0</v>
      </c>
      <c r="V87" s="13">
        <f t="shared" si="27"/>
        <v>0</v>
      </c>
      <c r="W87" s="13">
        <f t="shared" si="27"/>
        <v>0</v>
      </c>
      <c r="X87" s="13">
        <f t="shared" si="27"/>
        <v>0</v>
      </c>
      <c r="Y87" s="13">
        <f t="shared" si="27"/>
        <v>0</v>
      </c>
      <c r="Z87" s="13">
        <f t="shared" si="27"/>
        <v>0</v>
      </c>
      <c r="AA87" s="13">
        <f t="shared" si="27"/>
        <v>0</v>
      </c>
      <c r="AB87" s="13">
        <f t="shared" si="27"/>
        <v>0</v>
      </c>
      <c r="AC87" s="13">
        <f t="shared" si="27"/>
        <v>0</v>
      </c>
      <c r="AD87" s="13">
        <f t="shared" si="27"/>
        <v>0</v>
      </c>
      <c r="AE87" s="13">
        <f t="shared" si="27"/>
        <v>0</v>
      </c>
      <c r="AF87" s="13">
        <f t="shared" si="27"/>
        <v>0</v>
      </c>
      <c r="AG87" s="13">
        <f t="shared" si="27"/>
        <v>0</v>
      </c>
      <c r="AH87" s="13">
        <f t="shared" si="27"/>
        <v>0</v>
      </c>
    </row>
    <row r="88" spans="1:34" ht="14.25" thickBot="1">
      <c r="A88" s="4"/>
      <c r="C88" s="5" t="str">
        <f>RIGHT("00"&amp;DEC2HEX(C87),2)</f>
        <v>00</v>
      </c>
      <c r="D88" s="6" t="str">
        <f>RIGHT("00"&amp;DEC2HEX(D87),2)</f>
        <v>00</v>
      </c>
      <c r="E88" s="6" t="str">
        <f>RIGHT("00"&amp;DEC2HEX(E87),2)</f>
        <v>00</v>
      </c>
      <c r="F88" s="6" t="str">
        <f>RIGHT("00"&amp;DEC2HEX(F87),2)</f>
        <v>00</v>
      </c>
      <c r="G88" s="6" t="str">
        <f>RIGHT("00"&amp;DEC2HEX(G87),2)</f>
        <v>00</v>
      </c>
      <c r="H88" s="6" t="str">
        <f>RIGHT("00"&amp;DEC2HEX(H87),2)</f>
        <v>00</v>
      </c>
      <c r="I88" s="6" t="str">
        <f>RIGHT("00"&amp;DEC2HEX(I87),2)</f>
        <v>00</v>
      </c>
      <c r="J88" s="6" t="str">
        <f>RIGHT("00"&amp;DEC2HEX(J87),2)</f>
        <v>00</v>
      </c>
      <c r="K88" s="6" t="str">
        <f>RIGHT("00"&amp;DEC2HEX(K87),2)</f>
        <v>00</v>
      </c>
      <c r="L88" s="6" t="str">
        <f>RIGHT("00"&amp;DEC2HEX(L87),2)</f>
        <v>00</v>
      </c>
      <c r="M88" s="6" t="str">
        <f>RIGHT("00"&amp;DEC2HEX(M87),2)</f>
        <v>00</v>
      </c>
      <c r="N88" s="6" t="str">
        <f>RIGHT("00"&amp;DEC2HEX(N87),2)</f>
        <v>00</v>
      </c>
      <c r="O88" s="6" t="str">
        <f>RIGHT("00"&amp;DEC2HEX(O87),2)</f>
        <v>00</v>
      </c>
      <c r="P88" s="6" t="str">
        <f>RIGHT("00"&amp;DEC2HEX(P87),2)</f>
        <v>00</v>
      </c>
      <c r="Q88" s="6" t="str">
        <f>RIGHT("00"&amp;DEC2HEX(Q87),2)</f>
        <v>00</v>
      </c>
      <c r="R88" s="6" t="str">
        <f>RIGHT("00"&amp;DEC2HEX(R87),2)</f>
        <v>00</v>
      </c>
      <c r="S88" s="6" t="str">
        <f>RIGHT("00"&amp;DEC2HEX(S87),2)</f>
        <v>00</v>
      </c>
      <c r="T88" s="6" t="str">
        <f>RIGHT("00"&amp;DEC2HEX(T87),2)</f>
        <v>00</v>
      </c>
      <c r="U88" s="6" t="str">
        <f>RIGHT("00"&amp;DEC2HEX(U87),2)</f>
        <v>00</v>
      </c>
      <c r="V88" s="6" t="str">
        <f>RIGHT("00"&amp;DEC2HEX(V87),2)</f>
        <v>00</v>
      </c>
      <c r="W88" s="6" t="str">
        <f>RIGHT("00"&amp;DEC2HEX(W87),2)</f>
        <v>00</v>
      </c>
      <c r="X88" s="6" t="str">
        <f>RIGHT("00"&amp;DEC2HEX(X87),2)</f>
        <v>00</v>
      </c>
      <c r="Y88" s="6" t="str">
        <f>RIGHT("00"&amp;DEC2HEX(Y87),2)</f>
        <v>00</v>
      </c>
      <c r="Z88" s="6" t="str">
        <f>RIGHT("00"&amp;DEC2HEX(Z87),2)</f>
        <v>00</v>
      </c>
      <c r="AA88" s="6" t="str">
        <f>RIGHT("00"&amp;DEC2HEX(AA87),2)</f>
        <v>00</v>
      </c>
      <c r="AB88" s="6" t="str">
        <f>RIGHT("00"&amp;DEC2HEX(AB87),2)</f>
        <v>00</v>
      </c>
      <c r="AC88" s="6" t="str">
        <f>RIGHT("00"&amp;DEC2HEX(AC87),2)</f>
        <v>00</v>
      </c>
      <c r="AD88" s="6" t="str">
        <f>RIGHT("00"&amp;DEC2HEX(AD87),2)</f>
        <v>00</v>
      </c>
      <c r="AE88" s="6" t="str">
        <f>RIGHT("00"&amp;DEC2HEX(AE87),2)</f>
        <v>00</v>
      </c>
      <c r="AF88" s="6" t="str">
        <f>RIGHT("00"&amp;DEC2HEX(AF87),2)</f>
        <v>00</v>
      </c>
      <c r="AG88" s="6" t="str">
        <f>RIGHT("00"&amp;DEC2HEX(AG87),2)</f>
        <v>00</v>
      </c>
      <c r="AH88" s="7" t="str">
        <f>RIGHT("00"&amp;DEC2HEX(AH87),2)</f>
        <v>00</v>
      </c>
    </row>
    <row r="89" spans="1:34" ht="13.5">
      <c r="A89" s="4"/>
      <c r="B89" s="9" t="str">
        <f>C88&amp;D88&amp;E88&amp;F88&amp;G88&amp;H88&amp;I88&amp;J88&amp;K88&amp;L88&amp;M88&amp;N88&amp;O88&amp;P88&amp;Q88&amp;R88&amp;S88&amp;T88&amp;U88&amp;V88&amp;W88&amp;X88&amp;Y88&amp;Z88&amp;AA88&amp;AB88&amp;AC88&amp;AD88&amp;AE88&amp;AF88&amp;AG88&amp;AH88</f>
        <v>0000000000000000000000000000000000000000000000000000000000000000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ht="14.25" thickBot="1">
      <c r="A90" s="4">
        <v>28</v>
      </c>
      <c r="C90" s="13">
        <f aca="true" t="shared" si="28" ref="C90:AH90">C4+C6/31*27</f>
        <v>0</v>
      </c>
      <c r="D90" s="13">
        <f t="shared" si="28"/>
        <v>0</v>
      </c>
      <c r="E90" s="13">
        <f t="shared" si="28"/>
        <v>0</v>
      </c>
      <c r="F90" s="13">
        <f t="shared" si="28"/>
        <v>0</v>
      </c>
      <c r="G90" s="13">
        <f t="shared" si="28"/>
        <v>0</v>
      </c>
      <c r="H90" s="13">
        <f t="shared" si="28"/>
        <v>0</v>
      </c>
      <c r="I90" s="13">
        <f t="shared" si="28"/>
        <v>0</v>
      </c>
      <c r="J90" s="13">
        <f t="shared" si="28"/>
        <v>0</v>
      </c>
      <c r="K90" s="13">
        <f t="shared" si="28"/>
        <v>0</v>
      </c>
      <c r="L90" s="13">
        <f t="shared" si="28"/>
        <v>0</v>
      </c>
      <c r="M90" s="13">
        <f t="shared" si="28"/>
        <v>0</v>
      </c>
      <c r="N90" s="13">
        <f t="shared" si="28"/>
        <v>0</v>
      </c>
      <c r="O90" s="13">
        <f t="shared" si="28"/>
        <v>0</v>
      </c>
      <c r="P90" s="13">
        <f t="shared" si="28"/>
        <v>0</v>
      </c>
      <c r="Q90" s="13">
        <f t="shared" si="28"/>
        <v>0</v>
      </c>
      <c r="R90" s="13">
        <f t="shared" si="28"/>
        <v>0</v>
      </c>
      <c r="S90" s="13">
        <f t="shared" si="28"/>
        <v>0</v>
      </c>
      <c r="T90" s="13">
        <f t="shared" si="28"/>
        <v>0</v>
      </c>
      <c r="U90" s="13">
        <f t="shared" si="28"/>
        <v>0</v>
      </c>
      <c r="V90" s="13">
        <f t="shared" si="28"/>
        <v>0</v>
      </c>
      <c r="W90" s="13">
        <f t="shared" si="28"/>
        <v>0</v>
      </c>
      <c r="X90" s="13">
        <f t="shared" si="28"/>
        <v>0</v>
      </c>
      <c r="Y90" s="13">
        <f t="shared" si="28"/>
        <v>0</v>
      </c>
      <c r="Z90" s="13">
        <f t="shared" si="28"/>
        <v>0</v>
      </c>
      <c r="AA90" s="13">
        <f t="shared" si="28"/>
        <v>0</v>
      </c>
      <c r="AB90" s="13">
        <f t="shared" si="28"/>
        <v>0</v>
      </c>
      <c r="AC90" s="13">
        <f t="shared" si="28"/>
        <v>0</v>
      </c>
      <c r="AD90" s="13">
        <f t="shared" si="28"/>
        <v>0</v>
      </c>
      <c r="AE90" s="13">
        <f t="shared" si="28"/>
        <v>0</v>
      </c>
      <c r="AF90" s="13">
        <f t="shared" si="28"/>
        <v>0</v>
      </c>
      <c r="AG90" s="13">
        <f t="shared" si="28"/>
        <v>0</v>
      </c>
      <c r="AH90" s="13">
        <f t="shared" si="28"/>
        <v>0</v>
      </c>
    </row>
    <row r="91" spans="1:34" ht="14.25" thickBot="1">
      <c r="A91" s="4"/>
      <c r="C91" s="5" t="str">
        <f>RIGHT("00"&amp;DEC2HEX(C90),2)</f>
        <v>00</v>
      </c>
      <c r="D91" s="6" t="str">
        <f>RIGHT("00"&amp;DEC2HEX(D90),2)</f>
        <v>00</v>
      </c>
      <c r="E91" s="6" t="str">
        <f>RIGHT("00"&amp;DEC2HEX(E90),2)</f>
        <v>00</v>
      </c>
      <c r="F91" s="6" t="str">
        <f>RIGHT("00"&amp;DEC2HEX(F90),2)</f>
        <v>00</v>
      </c>
      <c r="G91" s="6" t="str">
        <f>RIGHT("00"&amp;DEC2HEX(G90),2)</f>
        <v>00</v>
      </c>
      <c r="H91" s="6" t="str">
        <f>RIGHT("00"&amp;DEC2HEX(H90),2)</f>
        <v>00</v>
      </c>
      <c r="I91" s="6" t="str">
        <f>RIGHT("00"&amp;DEC2HEX(I90),2)</f>
        <v>00</v>
      </c>
      <c r="J91" s="6" t="str">
        <f>RIGHT("00"&amp;DEC2HEX(J90),2)</f>
        <v>00</v>
      </c>
      <c r="K91" s="6" t="str">
        <f>RIGHT("00"&amp;DEC2HEX(K90),2)</f>
        <v>00</v>
      </c>
      <c r="L91" s="6" t="str">
        <f>RIGHT("00"&amp;DEC2HEX(L90),2)</f>
        <v>00</v>
      </c>
      <c r="M91" s="6" t="str">
        <f>RIGHT("00"&amp;DEC2HEX(M90),2)</f>
        <v>00</v>
      </c>
      <c r="N91" s="6" t="str">
        <f>RIGHT("00"&amp;DEC2HEX(N90),2)</f>
        <v>00</v>
      </c>
      <c r="O91" s="6" t="str">
        <f>RIGHT("00"&amp;DEC2HEX(O90),2)</f>
        <v>00</v>
      </c>
      <c r="P91" s="6" t="str">
        <f>RIGHT("00"&amp;DEC2HEX(P90),2)</f>
        <v>00</v>
      </c>
      <c r="Q91" s="6" t="str">
        <f>RIGHT("00"&amp;DEC2HEX(Q90),2)</f>
        <v>00</v>
      </c>
      <c r="R91" s="6" t="str">
        <f>RIGHT("00"&amp;DEC2HEX(R90),2)</f>
        <v>00</v>
      </c>
      <c r="S91" s="6" t="str">
        <f>RIGHT("00"&amp;DEC2HEX(S90),2)</f>
        <v>00</v>
      </c>
      <c r="T91" s="6" t="str">
        <f>RIGHT("00"&amp;DEC2HEX(T90),2)</f>
        <v>00</v>
      </c>
      <c r="U91" s="6" t="str">
        <f>RIGHT("00"&amp;DEC2HEX(U90),2)</f>
        <v>00</v>
      </c>
      <c r="V91" s="6" t="str">
        <f>RIGHT("00"&amp;DEC2HEX(V90),2)</f>
        <v>00</v>
      </c>
      <c r="W91" s="6" t="str">
        <f>RIGHT("00"&amp;DEC2HEX(W90),2)</f>
        <v>00</v>
      </c>
      <c r="X91" s="6" t="str">
        <f>RIGHT("00"&amp;DEC2HEX(X90),2)</f>
        <v>00</v>
      </c>
      <c r="Y91" s="6" t="str">
        <f>RIGHT("00"&amp;DEC2HEX(Y90),2)</f>
        <v>00</v>
      </c>
      <c r="Z91" s="6" t="str">
        <f>RIGHT("00"&amp;DEC2HEX(Z90),2)</f>
        <v>00</v>
      </c>
      <c r="AA91" s="6" t="str">
        <f>RIGHT("00"&amp;DEC2HEX(AA90),2)</f>
        <v>00</v>
      </c>
      <c r="AB91" s="6" t="str">
        <f>RIGHT("00"&amp;DEC2HEX(AB90),2)</f>
        <v>00</v>
      </c>
      <c r="AC91" s="6" t="str">
        <f>RIGHT("00"&amp;DEC2HEX(AC90),2)</f>
        <v>00</v>
      </c>
      <c r="AD91" s="6" t="str">
        <f>RIGHT("00"&amp;DEC2HEX(AD90),2)</f>
        <v>00</v>
      </c>
      <c r="AE91" s="6" t="str">
        <f>RIGHT("00"&amp;DEC2HEX(AE90),2)</f>
        <v>00</v>
      </c>
      <c r="AF91" s="6" t="str">
        <f>RIGHT("00"&amp;DEC2HEX(AF90),2)</f>
        <v>00</v>
      </c>
      <c r="AG91" s="6" t="str">
        <f>RIGHT("00"&amp;DEC2HEX(AG90),2)</f>
        <v>00</v>
      </c>
      <c r="AH91" s="7" t="str">
        <f>RIGHT("00"&amp;DEC2HEX(AH90),2)</f>
        <v>00</v>
      </c>
    </row>
    <row r="92" spans="1:34" ht="13.5">
      <c r="A92" s="4"/>
      <c r="B92" s="9" t="str">
        <f>C91&amp;D91&amp;E91&amp;F91&amp;G91&amp;H91&amp;I91&amp;J91&amp;K91&amp;L91&amp;M91&amp;N91&amp;O91&amp;P91&amp;Q91&amp;R91&amp;S91&amp;T91&amp;U91&amp;V91&amp;W91&amp;X91&amp;Y91&amp;Z91&amp;AA91&amp;AB91&amp;AC91&amp;AD91&amp;AE91&amp;AF91&amp;AG91&amp;AH91</f>
        <v>0000000000000000000000000000000000000000000000000000000000000000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ht="14.25" thickBot="1">
      <c r="A93" s="4">
        <v>29</v>
      </c>
      <c r="C93" s="13">
        <f aca="true" t="shared" si="29" ref="C93:AH93">C4+C6/31*28</f>
        <v>0</v>
      </c>
      <c r="D93" s="13">
        <f t="shared" si="29"/>
        <v>0</v>
      </c>
      <c r="E93" s="13">
        <f t="shared" si="29"/>
        <v>0</v>
      </c>
      <c r="F93" s="13">
        <f t="shared" si="29"/>
        <v>0</v>
      </c>
      <c r="G93" s="13">
        <f t="shared" si="29"/>
        <v>0</v>
      </c>
      <c r="H93" s="13">
        <f t="shared" si="29"/>
        <v>0</v>
      </c>
      <c r="I93" s="13">
        <f t="shared" si="29"/>
        <v>0</v>
      </c>
      <c r="J93" s="13">
        <f t="shared" si="29"/>
        <v>0</v>
      </c>
      <c r="K93" s="13">
        <f t="shared" si="29"/>
        <v>0</v>
      </c>
      <c r="L93" s="13">
        <f t="shared" si="29"/>
        <v>0</v>
      </c>
      <c r="M93" s="13">
        <f t="shared" si="29"/>
        <v>0</v>
      </c>
      <c r="N93" s="13">
        <f t="shared" si="29"/>
        <v>0</v>
      </c>
      <c r="O93" s="13">
        <f t="shared" si="29"/>
        <v>0</v>
      </c>
      <c r="P93" s="13">
        <f t="shared" si="29"/>
        <v>0</v>
      </c>
      <c r="Q93" s="13">
        <f t="shared" si="29"/>
        <v>0</v>
      </c>
      <c r="R93" s="13">
        <f t="shared" si="29"/>
        <v>0</v>
      </c>
      <c r="S93" s="13">
        <f t="shared" si="29"/>
        <v>0</v>
      </c>
      <c r="T93" s="13">
        <f t="shared" si="29"/>
        <v>0</v>
      </c>
      <c r="U93" s="13">
        <f t="shared" si="29"/>
        <v>0</v>
      </c>
      <c r="V93" s="13">
        <f t="shared" si="29"/>
        <v>0</v>
      </c>
      <c r="W93" s="13">
        <f t="shared" si="29"/>
        <v>0</v>
      </c>
      <c r="X93" s="13">
        <f t="shared" si="29"/>
        <v>0</v>
      </c>
      <c r="Y93" s="13">
        <f t="shared" si="29"/>
        <v>0</v>
      </c>
      <c r="Z93" s="13">
        <f t="shared" si="29"/>
        <v>0</v>
      </c>
      <c r="AA93" s="13">
        <f t="shared" si="29"/>
        <v>0</v>
      </c>
      <c r="AB93" s="13">
        <f t="shared" si="29"/>
        <v>0</v>
      </c>
      <c r="AC93" s="13">
        <f t="shared" si="29"/>
        <v>0</v>
      </c>
      <c r="AD93" s="13">
        <f t="shared" si="29"/>
        <v>0</v>
      </c>
      <c r="AE93" s="13">
        <f t="shared" si="29"/>
        <v>0</v>
      </c>
      <c r="AF93" s="13">
        <f t="shared" si="29"/>
        <v>0</v>
      </c>
      <c r="AG93" s="13">
        <f t="shared" si="29"/>
        <v>0</v>
      </c>
      <c r="AH93" s="13">
        <f t="shared" si="29"/>
        <v>0</v>
      </c>
    </row>
    <row r="94" spans="1:34" ht="14.25" thickBot="1">
      <c r="A94" s="4"/>
      <c r="C94" s="5" t="str">
        <f>RIGHT("00"&amp;DEC2HEX(C93),2)</f>
        <v>00</v>
      </c>
      <c r="D94" s="6" t="str">
        <f>RIGHT("00"&amp;DEC2HEX(D93),2)</f>
        <v>00</v>
      </c>
      <c r="E94" s="6" t="str">
        <f>RIGHT("00"&amp;DEC2HEX(E93),2)</f>
        <v>00</v>
      </c>
      <c r="F94" s="6" t="str">
        <f>RIGHT("00"&amp;DEC2HEX(F93),2)</f>
        <v>00</v>
      </c>
      <c r="G94" s="6" t="str">
        <f>RIGHT("00"&amp;DEC2HEX(G93),2)</f>
        <v>00</v>
      </c>
      <c r="H94" s="6" t="str">
        <f>RIGHT("00"&amp;DEC2HEX(H93),2)</f>
        <v>00</v>
      </c>
      <c r="I94" s="6" t="str">
        <f>RIGHT("00"&amp;DEC2HEX(I93),2)</f>
        <v>00</v>
      </c>
      <c r="J94" s="6" t="str">
        <f>RIGHT("00"&amp;DEC2HEX(J93),2)</f>
        <v>00</v>
      </c>
      <c r="K94" s="6" t="str">
        <f>RIGHT("00"&amp;DEC2HEX(K93),2)</f>
        <v>00</v>
      </c>
      <c r="L94" s="6" t="str">
        <f>RIGHT("00"&amp;DEC2HEX(L93),2)</f>
        <v>00</v>
      </c>
      <c r="M94" s="6" t="str">
        <f>RIGHT("00"&amp;DEC2HEX(M93),2)</f>
        <v>00</v>
      </c>
      <c r="N94" s="6" t="str">
        <f>RIGHT("00"&amp;DEC2HEX(N93),2)</f>
        <v>00</v>
      </c>
      <c r="O94" s="6" t="str">
        <f>RIGHT("00"&amp;DEC2HEX(O93),2)</f>
        <v>00</v>
      </c>
      <c r="P94" s="6" t="str">
        <f>RIGHT("00"&amp;DEC2HEX(P93),2)</f>
        <v>00</v>
      </c>
      <c r="Q94" s="6" t="str">
        <f>RIGHT("00"&amp;DEC2HEX(Q93),2)</f>
        <v>00</v>
      </c>
      <c r="R94" s="6" t="str">
        <f>RIGHT("00"&amp;DEC2HEX(R93),2)</f>
        <v>00</v>
      </c>
      <c r="S94" s="6" t="str">
        <f>RIGHT("00"&amp;DEC2HEX(S93),2)</f>
        <v>00</v>
      </c>
      <c r="T94" s="6" t="str">
        <f>RIGHT("00"&amp;DEC2HEX(T93),2)</f>
        <v>00</v>
      </c>
      <c r="U94" s="6" t="str">
        <f>RIGHT("00"&amp;DEC2HEX(U93),2)</f>
        <v>00</v>
      </c>
      <c r="V94" s="6" t="str">
        <f>RIGHT("00"&amp;DEC2HEX(V93),2)</f>
        <v>00</v>
      </c>
      <c r="W94" s="6" t="str">
        <f>RIGHT("00"&amp;DEC2HEX(W93),2)</f>
        <v>00</v>
      </c>
      <c r="X94" s="6" t="str">
        <f>RIGHT("00"&amp;DEC2HEX(X93),2)</f>
        <v>00</v>
      </c>
      <c r="Y94" s="6" t="str">
        <f>RIGHT("00"&amp;DEC2HEX(Y93),2)</f>
        <v>00</v>
      </c>
      <c r="Z94" s="6" t="str">
        <f>RIGHT("00"&amp;DEC2HEX(Z93),2)</f>
        <v>00</v>
      </c>
      <c r="AA94" s="6" t="str">
        <f>RIGHT("00"&amp;DEC2HEX(AA93),2)</f>
        <v>00</v>
      </c>
      <c r="AB94" s="6" t="str">
        <f>RIGHT("00"&amp;DEC2HEX(AB93),2)</f>
        <v>00</v>
      </c>
      <c r="AC94" s="6" t="str">
        <f>RIGHT("00"&amp;DEC2HEX(AC93),2)</f>
        <v>00</v>
      </c>
      <c r="AD94" s="6" t="str">
        <f>RIGHT("00"&amp;DEC2HEX(AD93),2)</f>
        <v>00</v>
      </c>
      <c r="AE94" s="6" t="str">
        <f>RIGHT("00"&amp;DEC2HEX(AE93),2)</f>
        <v>00</v>
      </c>
      <c r="AF94" s="6" t="str">
        <f>RIGHT("00"&amp;DEC2HEX(AF93),2)</f>
        <v>00</v>
      </c>
      <c r="AG94" s="6" t="str">
        <f>RIGHT("00"&amp;DEC2HEX(AG93),2)</f>
        <v>00</v>
      </c>
      <c r="AH94" s="7" t="str">
        <f>RIGHT("00"&amp;DEC2HEX(AH93),2)</f>
        <v>00</v>
      </c>
    </row>
    <row r="95" spans="1:34" ht="13.5">
      <c r="A95" s="4"/>
      <c r="B95" s="9" t="str">
        <f>C94&amp;D94&amp;E94&amp;F94&amp;G94&amp;H94&amp;I94&amp;J94&amp;K94&amp;L94&amp;M94&amp;N94&amp;O94&amp;P94&amp;Q94&amp;R94&amp;S94&amp;T94&amp;U94&amp;V94&amp;W94&amp;X94&amp;Y94&amp;Z94&amp;AA94&amp;AB94&amp;AC94&amp;AD94&amp;AE94&amp;AF94&amp;AG94&amp;AH94</f>
        <v>0000000000000000000000000000000000000000000000000000000000000000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ht="14.25" thickBot="1">
      <c r="A96" s="4">
        <v>30</v>
      </c>
      <c r="C96" s="13">
        <f aca="true" t="shared" si="30" ref="C96:AH96">C4+C6/31*29</f>
        <v>0</v>
      </c>
      <c r="D96" s="13">
        <f t="shared" si="30"/>
        <v>0</v>
      </c>
      <c r="E96" s="13">
        <f t="shared" si="30"/>
        <v>0</v>
      </c>
      <c r="F96" s="13">
        <f t="shared" si="30"/>
        <v>0</v>
      </c>
      <c r="G96" s="13">
        <f t="shared" si="30"/>
        <v>0</v>
      </c>
      <c r="H96" s="13">
        <f t="shared" si="30"/>
        <v>0</v>
      </c>
      <c r="I96" s="13">
        <f t="shared" si="30"/>
        <v>0</v>
      </c>
      <c r="J96" s="13">
        <f t="shared" si="30"/>
        <v>0</v>
      </c>
      <c r="K96" s="13">
        <f t="shared" si="30"/>
        <v>0</v>
      </c>
      <c r="L96" s="13">
        <f t="shared" si="30"/>
        <v>0</v>
      </c>
      <c r="M96" s="13">
        <f t="shared" si="30"/>
        <v>0</v>
      </c>
      <c r="N96" s="13">
        <f t="shared" si="30"/>
        <v>0</v>
      </c>
      <c r="O96" s="13">
        <f t="shared" si="30"/>
        <v>0</v>
      </c>
      <c r="P96" s="13">
        <f t="shared" si="30"/>
        <v>0</v>
      </c>
      <c r="Q96" s="13">
        <f t="shared" si="30"/>
        <v>0</v>
      </c>
      <c r="R96" s="13">
        <f t="shared" si="30"/>
        <v>0</v>
      </c>
      <c r="S96" s="13">
        <f t="shared" si="30"/>
        <v>0</v>
      </c>
      <c r="T96" s="13">
        <f t="shared" si="30"/>
        <v>0</v>
      </c>
      <c r="U96" s="13">
        <f t="shared" si="30"/>
        <v>0</v>
      </c>
      <c r="V96" s="13">
        <f t="shared" si="30"/>
        <v>0</v>
      </c>
      <c r="W96" s="13">
        <f t="shared" si="30"/>
        <v>0</v>
      </c>
      <c r="X96" s="13">
        <f t="shared" si="30"/>
        <v>0</v>
      </c>
      <c r="Y96" s="13">
        <f t="shared" si="30"/>
        <v>0</v>
      </c>
      <c r="Z96" s="13">
        <f t="shared" si="30"/>
        <v>0</v>
      </c>
      <c r="AA96" s="13">
        <f t="shared" si="30"/>
        <v>0</v>
      </c>
      <c r="AB96" s="13">
        <f t="shared" si="30"/>
        <v>0</v>
      </c>
      <c r="AC96" s="13">
        <f t="shared" si="30"/>
        <v>0</v>
      </c>
      <c r="AD96" s="13">
        <f t="shared" si="30"/>
        <v>0</v>
      </c>
      <c r="AE96" s="13">
        <f t="shared" si="30"/>
        <v>0</v>
      </c>
      <c r="AF96" s="13">
        <f t="shared" si="30"/>
        <v>0</v>
      </c>
      <c r="AG96" s="13">
        <f t="shared" si="30"/>
        <v>0</v>
      </c>
      <c r="AH96" s="13">
        <f t="shared" si="30"/>
        <v>0</v>
      </c>
    </row>
    <row r="97" spans="1:34" ht="14.25" thickBot="1">
      <c r="A97" s="4"/>
      <c r="C97" s="5" t="str">
        <f>RIGHT("00"&amp;DEC2HEX(C96),2)</f>
        <v>00</v>
      </c>
      <c r="D97" s="6" t="str">
        <f>RIGHT("00"&amp;DEC2HEX(D96),2)</f>
        <v>00</v>
      </c>
      <c r="E97" s="6" t="str">
        <f>RIGHT("00"&amp;DEC2HEX(E96),2)</f>
        <v>00</v>
      </c>
      <c r="F97" s="6" t="str">
        <f>RIGHT("00"&amp;DEC2HEX(F96),2)</f>
        <v>00</v>
      </c>
      <c r="G97" s="6" t="str">
        <f>RIGHT("00"&amp;DEC2HEX(G96),2)</f>
        <v>00</v>
      </c>
      <c r="H97" s="6" t="str">
        <f>RIGHT("00"&amp;DEC2HEX(H96),2)</f>
        <v>00</v>
      </c>
      <c r="I97" s="6" t="str">
        <f>RIGHT("00"&amp;DEC2HEX(I96),2)</f>
        <v>00</v>
      </c>
      <c r="J97" s="6" t="str">
        <f>RIGHT("00"&amp;DEC2HEX(J96),2)</f>
        <v>00</v>
      </c>
      <c r="K97" s="6" t="str">
        <f>RIGHT("00"&amp;DEC2HEX(K96),2)</f>
        <v>00</v>
      </c>
      <c r="L97" s="6" t="str">
        <f>RIGHT("00"&amp;DEC2HEX(L96),2)</f>
        <v>00</v>
      </c>
      <c r="M97" s="6" t="str">
        <f>RIGHT("00"&amp;DEC2HEX(M96),2)</f>
        <v>00</v>
      </c>
      <c r="N97" s="6" t="str">
        <f>RIGHT("00"&amp;DEC2HEX(N96),2)</f>
        <v>00</v>
      </c>
      <c r="O97" s="6" t="str">
        <f>RIGHT("00"&amp;DEC2HEX(O96),2)</f>
        <v>00</v>
      </c>
      <c r="P97" s="6" t="str">
        <f>RIGHT("00"&amp;DEC2HEX(P96),2)</f>
        <v>00</v>
      </c>
      <c r="Q97" s="6" t="str">
        <f>RIGHT("00"&amp;DEC2HEX(Q96),2)</f>
        <v>00</v>
      </c>
      <c r="R97" s="6" t="str">
        <f>RIGHT("00"&amp;DEC2HEX(R96),2)</f>
        <v>00</v>
      </c>
      <c r="S97" s="6" t="str">
        <f>RIGHT("00"&amp;DEC2HEX(S96),2)</f>
        <v>00</v>
      </c>
      <c r="T97" s="6" t="str">
        <f>RIGHT("00"&amp;DEC2HEX(T96),2)</f>
        <v>00</v>
      </c>
      <c r="U97" s="6" t="str">
        <f>RIGHT("00"&amp;DEC2HEX(U96),2)</f>
        <v>00</v>
      </c>
      <c r="V97" s="6" t="str">
        <f>RIGHT("00"&amp;DEC2HEX(V96),2)</f>
        <v>00</v>
      </c>
      <c r="W97" s="6" t="str">
        <f>RIGHT("00"&amp;DEC2HEX(W96),2)</f>
        <v>00</v>
      </c>
      <c r="X97" s="6" t="str">
        <f>RIGHT("00"&amp;DEC2HEX(X96),2)</f>
        <v>00</v>
      </c>
      <c r="Y97" s="6" t="str">
        <f>RIGHT("00"&amp;DEC2HEX(Y96),2)</f>
        <v>00</v>
      </c>
      <c r="Z97" s="6" t="str">
        <f>RIGHT("00"&amp;DEC2HEX(Z96),2)</f>
        <v>00</v>
      </c>
      <c r="AA97" s="6" t="str">
        <f>RIGHT("00"&amp;DEC2HEX(AA96),2)</f>
        <v>00</v>
      </c>
      <c r="AB97" s="6" t="str">
        <f>RIGHT("00"&amp;DEC2HEX(AB96),2)</f>
        <v>00</v>
      </c>
      <c r="AC97" s="6" t="str">
        <f>RIGHT("00"&amp;DEC2HEX(AC96),2)</f>
        <v>00</v>
      </c>
      <c r="AD97" s="6" t="str">
        <f>RIGHT("00"&amp;DEC2HEX(AD96),2)</f>
        <v>00</v>
      </c>
      <c r="AE97" s="6" t="str">
        <f>RIGHT("00"&amp;DEC2HEX(AE96),2)</f>
        <v>00</v>
      </c>
      <c r="AF97" s="6" t="str">
        <f>RIGHT("00"&amp;DEC2HEX(AF96),2)</f>
        <v>00</v>
      </c>
      <c r="AG97" s="6" t="str">
        <f>RIGHT("00"&amp;DEC2HEX(AG96),2)</f>
        <v>00</v>
      </c>
      <c r="AH97" s="7" t="str">
        <f>RIGHT("00"&amp;DEC2HEX(AH96),2)</f>
        <v>00</v>
      </c>
    </row>
    <row r="98" spans="1:34" ht="13.5">
      <c r="A98" s="4"/>
      <c r="B98" s="9" t="str">
        <f>C97&amp;D97&amp;E97&amp;F97&amp;G97&amp;H97&amp;I97&amp;J97&amp;K97&amp;L97&amp;M97&amp;N97&amp;O97&amp;P97&amp;Q97&amp;R97&amp;S97&amp;T97&amp;U97&amp;V97&amp;W97&amp;X97&amp;Y97&amp;Z97&amp;AA97&amp;AB97&amp;AC97&amp;AD97&amp;AE97&amp;AF97&amp;AG97&amp;AH97</f>
        <v>0000000000000000000000000000000000000000000000000000000000000000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ht="14.25" thickBot="1">
      <c r="A99" s="4">
        <v>31</v>
      </c>
      <c r="C99" s="13">
        <f aca="true" t="shared" si="31" ref="C99:AH99">C4+C6/31*30</f>
        <v>0</v>
      </c>
      <c r="D99" s="13">
        <f t="shared" si="31"/>
        <v>0</v>
      </c>
      <c r="E99" s="13">
        <f t="shared" si="31"/>
        <v>0</v>
      </c>
      <c r="F99" s="13">
        <f t="shared" si="31"/>
        <v>0</v>
      </c>
      <c r="G99" s="13">
        <f t="shared" si="31"/>
        <v>0</v>
      </c>
      <c r="H99" s="13">
        <f t="shared" si="31"/>
        <v>0</v>
      </c>
      <c r="I99" s="13">
        <f t="shared" si="31"/>
        <v>0</v>
      </c>
      <c r="J99" s="13">
        <f t="shared" si="31"/>
        <v>0</v>
      </c>
      <c r="K99" s="13">
        <f t="shared" si="31"/>
        <v>0</v>
      </c>
      <c r="L99" s="13">
        <f t="shared" si="31"/>
        <v>0</v>
      </c>
      <c r="M99" s="13">
        <f t="shared" si="31"/>
        <v>0</v>
      </c>
      <c r="N99" s="13">
        <f t="shared" si="31"/>
        <v>0</v>
      </c>
      <c r="O99" s="13">
        <f t="shared" si="31"/>
        <v>0</v>
      </c>
      <c r="P99" s="13">
        <f t="shared" si="31"/>
        <v>0</v>
      </c>
      <c r="Q99" s="13">
        <f t="shared" si="31"/>
        <v>0</v>
      </c>
      <c r="R99" s="13">
        <f t="shared" si="31"/>
        <v>0</v>
      </c>
      <c r="S99" s="13">
        <f t="shared" si="31"/>
        <v>0</v>
      </c>
      <c r="T99" s="13">
        <f t="shared" si="31"/>
        <v>0</v>
      </c>
      <c r="U99" s="13">
        <f t="shared" si="31"/>
        <v>0</v>
      </c>
      <c r="V99" s="13">
        <f t="shared" si="31"/>
        <v>0</v>
      </c>
      <c r="W99" s="13">
        <f t="shared" si="31"/>
        <v>0</v>
      </c>
      <c r="X99" s="13">
        <f t="shared" si="31"/>
        <v>0</v>
      </c>
      <c r="Y99" s="13">
        <f t="shared" si="31"/>
        <v>0</v>
      </c>
      <c r="Z99" s="13">
        <f t="shared" si="31"/>
        <v>0</v>
      </c>
      <c r="AA99" s="13">
        <f t="shared" si="31"/>
        <v>0</v>
      </c>
      <c r="AB99" s="13">
        <f t="shared" si="31"/>
        <v>0</v>
      </c>
      <c r="AC99" s="13">
        <f t="shared" si="31"/>
        <v>0</v>
      </c>
      <c r="AD99" s="13">
        <f t="shared" si="31"/>
        <v>0</v>
      </c>
      <c r="AE99" s="13">
        <f t="shared" si="31"/>
        <v>0</v>
      </c>
      <c r="AF99" s="13">
        <f t="shared" si="31"/>
        <v>0</v>
      </c>
      <c r="AG99" s="13">
        <f t="shared" si="31"/>
        <v>0</v>
      </c>
      <c r="AH99" s="13">
        <f t="shared" si="31"/>
        <v>0</v>
      </c>
    </row>
    <row r="100" spans="1:34" ht="14.25" thickBot="1">
      <c r="A100" s="4"/>
      <c r="C100" s="5" t="str">
        <f>RIGHT("00"&amp;DEC2HEX(C99),2)</f>
        <v>00</v>
      </c>
      <c r="D100" s="6" t="str">
        <f>RIGHT("00"&amp;DEC2HEX(D99),2)</f>
        <v>00</v>
      </c>
      <c r="E100" s="6" t="str">
        <f>RIGHT("00"&amp;DEC2HEX(E99),2)</f>
        <v>00</v>
      </c>
      <c r="F100" s="6" t="str">
        <f>RIGHT("00"&amp;DEC2HEX(F99),2)</f>
        <v>00</v>
      </c>
      <c r="G100" s="6" t="str">
        <f>RIGHT("00"&amp;DEC2HEX(G99),2)</f>
        <v>00</v>
      </c>
      <c r="H100" s="6" t="str">
        <f>RIGHT("00"&amp;DEC2HEX(H99),2)</f>
        <v>00</v>
      </c>
      <c r="I100" s="6" t="str">
        <f>RIGHT("00"&amp;DEC2HEX(I99),2)</f>
        <v>00</v>
      </c>
      <c r="J100" s="6" t="str">
        <f>RIGHT("00"&amp;DEC2HEX(J99),2)</f>
        <v>00</v>
      </c>
      <c r="K100" s="6" t="str">
        <f>RIGHT("00"&amp;DEC2HEX(K99),2)</f>
        <v>00</v>
      </c>
      <c r="L100" s="6" t="str">
        <f>RIGHT("00"&amp;DEC2HEX(L99),2)</f>
        <v>00</v>
      </c>
      <c r="M100" s="6" t="str">
        <f>RIGHT("00"&amp;DEC2HEX(M99),2)</f>
        <v>00</v>
      </c>
      <c r="N100" s="6" t="str">
        <f>RIGHT("00"&amp;DEC2HEX(N99),2)</f>
        <v>00</v>
      </c>
      <c r="O100" s="6" t="str">
        <f>RIGHT("00"&amp;DEC2HEX(O99),2)</f>
        <v>00</v>
      </c>
      <c r="P100" s="6" t="str">
        <f>RIGHT("00"&amp;DEC2HEX(P99),2)</f>
        <v>00</v>
      </c>
      <c r="Q100" s="6" t="str">
        <f>RIGHT("00"&amp;DEC2HEX(Q99),2)</f>
        <v>00</v>
      </c>
      <c r="R100" s="6" t="str">
        <f>RIGHT("00"&amp;DEC2HEX(R99),2)</f>
        <v>00</v>
      </c>
      <c r="S100" s="6" t="str">
        <f>RIGHT("00"&amp;DEC2HEX(S99),2)</f>
        <v>00</v>
      </c>
      <c r="T100" s="6" t="str">
        <f>RIGHT("00"&amp;DEC2HEX(T99),2)</f>
        <v>00</v>
      </c>
      <c r="U100" s="6" t="str">
        <f>RIGHT("00"&amp;DEC2HEX(U99),2)</f>
        <v>00</v>
      </c>
      <c r="V100" s="6" t="str">
        <f>RIGHT("00"&amp;DEC2HEX(V99),2)</f>
        <v>00</v>
      </c>
      <c r="W100" s="6" t="str">
        <f>RIGHT("00"&amp;DEC2HEX(W99),2)</f>
        <v>00</v>
      </c>
      <c r="X100" s="6" t="str">
        <f>RIGHT("00"&amp;DEC2HEX(X99),2)</f>
        <v>00</v>
      </c>
      <c r="Y100" s="6" t="str">
        <f>RIGHT("00"&amp;DEC2HEX(Y99),2)</f>
        <v>00</v>
      </c>
      <c r="Z100" s="6" t="str">
        <f>RIGHT("00"&amp;DEC2HEX(Z99),2)</f>
        <v>00</v>
      </c>
      <c r="AA100" s="6" t="str">
        <f>RIGHT("00"&amp;DEC2HEX(AA99),2)</f>
        <v>00</v>
      </c>
      <c r="AB100" s="6" t="str">
        <f>RIGHT("00"&amp;DEC2HEX(AB99),2)</f>
        <v>00</v>
      </c>
      <c r="AC100" s="6" t="str">
        <f>RIGHT("00"&amp;DEC2HEX(AC99),2)</f>
        <v>00</v>
      </c>
      <c r="AD100" s="6" t="str">
        <f>RIGHT("00"&amp;DEC2HEX(AD99),2)</f>
        <v>00</v>
      </c>
      <c r="AE100" s="6" t="str">
        <f>RIGHT("00"&amp;DEC2HEX(AE99),2)</f>
        <v>00</v>
      </c>
      <c r="AF100" s="6" t="str">
        <f>RIGHT("00"&amp;DEC2HEX(AF99),2)</f>
        <v>00</v>
      </c>
      <c r="AG100" s="6" t="str">
        <f>RIGHT("00"&amp;DEC2HEX(AG99),2)</f>
        <v>00</v>
      </c>
      <c r="AH100" s="7" t="str">
        <f>RIGHT("00"&amp;DEC2HEX(AH99),2)</f>
        <v>00</v>
      </c>
    </row>
    <row r="101" spans="1:34" ht="13.5">
      <c r="A101" s="4"/>
      <c r="B101" s="9" t="str">
        <f>C100&amp;D100&amp;E100&amp;F100&amp;G100&amp;H100&amp;I100&amp;J100&amp;K100&amp;L100&amp;M100&amp;N100&amp;O100&amp;P100&amp;Q100&amp;R100&amp;S100&amp;T100&amp;U100&amp;V100&amp;W100&amp;X100&amp;Y100&amp;Z100&amp;AA100&amp;AB100&amp;AC100&amp;AD100&amp;AE100&amp;AF100&amp;AG100&amp;AH100</f>
        <v>0000000000000000000000000000000000000000000000000000000000000000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thickBot="1">
      <c r="A102" s="17">
        <v>32</v>
      </c>
      <c r="C102" s="13">
        <f aca="true" t="shared" si="32" ref="C102:AH102">C4+C6/31*31</f>
        <v>0</v>
      </c>
      <c r="D102" s="13">
        <f t="shared" si="32"/>
        <v>0</v>
      </c>
      <c r="E102" s="13">
        <f t="shared" si="32"/>
        <v>0</v>
      </c>
      <c r="F102" s="13">
        <f t="shared" si="32"/>
        <v>0</v>
      </c>
      <c r="G102" s="13">
        <f t="shared" si="32"/>
        <v>0</v>
      </c>
      <c r="H102" s="13">
        <f t="shared" si="32"/>
        <v>0</v>
      </c>
      <c r="I102" s="13">
        <f t="shared" si="32"/>
        <v>0</v>
      </c>
      <c r="J102" s="13">
        <f t="shared" si="32"/>
        <v>0</v>
      </c>
      <c r="K102" s="13">
        <f t="shared" si="32"/>
        <v>0</v>
      </c>
      <c r="L102" s="13">
        <f t="shared" si="32"/>
        <v>0</v>
      </c>
      <c r="M102" s="13">
        <f t="shared" si="32"/>
        <v>0</v>
      </c>
      <c r="N102" s="13">
        <f t="shared" si="32"/>
        <v>0</v>
      </c>
      <c r="O102" s="13">
        <f t="shared" si="32"/>
        <v>0</v>
      </c>
      <c r="P102" s="13">
        <f t="shared" si="32"/>
        <v>0</v>
      </c>
      <c r="Q102" s="13">
        <f t="shared" si="32"/>
        <v>0</v>
      </c>
      <c r="R102" s="13">
        <f t="shared" si="32"/>
        <v>0</v>
      </c>
      <c r="S102" s="13">
        <f t="shared" si="32"/>
        <v>0</v>
      </c>
      <c r="T102" s="13">
        <f t="shared" si="32"/>
        <v>0</v>
      </c>
      <c r="U102" s="13">
        <f t="shared" si="32"/>
        <v>0</v>
      </c>
      <c r="V102" s="13">
        <f t="shared" si="32"/>
        <v>0</v>
      </c>
      <c r="W102" s="13">
        <f t="shared" si="32"/>
        <v>0</v>
      </c>
      <c r="X102" s="13">
        <f t="shared" si="32"/>
        <v>0</v>
      </c>
      <c r="Y102" s="13">
        <f t="shared" si="32"/>
        <v>0</v>
      </c>
      <c r="Z102" s="13">
        <f t="shared" si="32"/>
        <v>0</v>
      </c>
      <c r="AA102" s="13">
        <f t="shared" si="32"/>
        <v>0</v>
      </c>
      <c r="AB102" s="13">
        <f t="shared" si="32"/>
        <v>0</v>
      </c>
      <c r="AC102" s="13">
        <f t="shared" si="32"/>
        <v>0</v>
      </c>
      <c r="AD102" s="13">
        <f t="shared" si="32"/>
        <v>0</v>
      </c>
      <c r="AE102" s="13">
        <f t="shared" si="32"/>
        <v>0</v>
      </c>
      <c r="AF102" s="13">
        <f t="shared" si="32"/>
        <v>0</v>
      </c>
      <c r="AG102" s="13">
        <f t="shared" si="32"/>
        <v>0</v>
      </c>
      <c r="AH102" s="13">
        <f t="shared" si="32"/>
        <v>0</v>
      </c>
    </row>
    <row r="103" spans="3:34" ht="14.25" thickBot="1">
      <c r="C103" s="5" t="str">
        <f>RIGHT("00"&amp;DEC2HEX(C102),2)</f>
        <v>00</v>
      </c>
      <c r="D103" s="6" t="str">
        <f>RIGHT("00"&amp;DEC2HEX(D102),2)</f>
        <v>00</v>
      </c>
      <c r="E103" s="6" t="str">
        <f>RIGHT("00"&amp;DEC2HEX(E102),2)</f>
        <v>00</v>
      </c>
      <c r="F103" s="6" t="str">
        <f>RIGHT("00"&amp;DEC2HEX(F102),2)</f>
        <v>00</v>
      </c>
      <c r="G103" s="6" t="str">
        <f>RIGHT("00"&amp;DEC2HEX(G102),2)</f>
        <v>00</v>
      </c>
      <c r="H103" s="6" t="str">
        <f>RIGHT("00"&amp;DEC2HEX(H102),2)</f>
        <v>00</v>
      </c>
      <c r="I103" s="6" t="str">
        <f>RIGHT("00"&amp;DEC2HEX(I102),2)</f>
        <v>00</v>
      </c>
      <c r="J103" s="6" t="str">
        <f>RIGHT("00"&amp;DEC2HEX(J102),2)</f>
        <v>00</v>
      </c>
      <c r="K103" s="6" t="str">
        <f>RIGHT("00"&amp;DEC2HEX(K102),2)</f>
        <v>00</v>
      </c>
      <c r="L103" s="6" t="str">
        <f>RIGHT("00"&amp;DEC2HEX(L102),2)</f>
        <v>00</v>
      </c>
      <c r="M103" s="6" t="str">
        <f>RIGHT("00"&amp;DEC2HEX(M102),2)</f>
        <v>00</v>
      </c>
      <c r="N103" s="6" t="str">
        <f>RIGHT("00"&amp;DEC2HEX(N102),2)</f>
        <v>00</v>
      </c>
      <c r="O103" s="6" t="str">
        <f>RIGHT("00"&amp;DEC2HEX(O102),2)</f>
        <v>00</v>
      </c>
      <c r="P103" s="6" t="str">
        <f>RIGHT("00"&amp;DEC2HEX(P102),2)</f>
        <v>00</v>
      </c>
      <c r="Q103" s="6" t="str">
        <f>RIGHT("00"&amp;DEC2HEX(Q102),2)</f>
        <v>00</v>
      </c>
      <c r="R103" s="6" t="str">
        <f>RIGHT("00"&amp;DEC2HEX(R102),2)</f>
        <v>00</v>
      </c>
      <c r="S103" s="6" t="str">
        <f>RIGHT("00"&amp;DEC2HEX(S102),2)</f>
        <v>00</v>
      </c>
      <c r="T103" s="6" t="str">
        <f>RIGHT("00"&amp;DEC2HEX(T102),2)</f>
        <v>00</v>
      </c>
      <c r="U103" s="6" t="str">
        <f>RIGHT("00"&amp;DEC2HEX(U102),2)</f>
        <v>00</v>
      </c>
      <c r="V103" s="6" t="str">
        <f>RIGHT("00"&amp;DEC2HEX(V102),2)</f>
        <v>00</v>
      </c>
      <c r="W103" s="6" t="str">
        <f>RIGHT("00"&amp;DEC2HEX(W102),2)</f>
        <v>00</v>
      </c>
      <c r="X103" s="6" t="str">
        <f>RIGHT("00"&amp;DEC2HEX(X102),2)</f>
        <v>00</v>
      </c>
      <c r="Y103" s="6" t="str">
        <f>RIGHT("00"&amp;DEC2HEX(Y102),2)</f>
        <v>00</v>
      </c>
      <c r="Z103" s="6" t="str">
        <f>RIGHT("00"&amp;DEC2HEX(Z102),2)</f>
        <v>00</v>
      </c>
      <c r="AA103" s="6" t="str">
        <f>RIGHT("00"&amp;DEC2HEX(AA102),2)</f>
        <v>00</v>
      </c>
      <c r="AB103" s="6" t="str">
        <f>RIGHT("00"&amp;DEC2HEX(AB102),2)</f>
        <v>00</v>
      </c>
      <c r="AC103" s="6" t="str">
        <f>RIGHT("00"&amp;DEC2HEX(AC102),2)</f>
        <v>00</v>
      </c>
      <c r="AD103" s="6" t="str">
        <f>RIGHT("00"&amp;DEC2HEX(AD102),2)</f>
        <v>00</v>
      </c>
      <c r="AE103" s="6" t="str">
        <f>RIGHT("00"&amp;DEC2HEX(AE102),2)</f>
        <v>00</v>
      </c>
      <c r="AF103" s="6" t="str">
        <f>RIGHT("00"&amp;DEC2HEX(AF102),2)</f>
        <v>00</v>
      </c>
      <c r="AG103" s="6" t="str">
        <f>RIGHT("00"&amp;DEC2HEX(AG102),2)</f>
        <v>00</v>
      </c>
      <c r="AH103" s="7" t="str">
        <f>RIGHT("00"&amp;DEC2HEX(AH102),2)</f>
        <v>00</v>
      </c>
    </row>
    <row r="104" ht="13.5">
      <c r="B104" s="9" t="str">
        <f>C103&amp;D103&amp;E103&amp;F103&amp;G103&amp;H103&amp;I103&amp;J103&amp;K103&amp;L103&amp;M103&amp;N103&amp;O103&amp;P103&amp;Q103&amp;R103&amp;S103&amp;T103&amp;U103&amp;V103&amp;W103&amp;X103&amp;Y103&amp;Z103&amp;AA103&amp;AB103&amp;AC103&amp;AD103&amp;AE103&amp;AF103&amp;AG103&amp;AH103</f>
        <v>0000000000000000000000000000000000000000000000000000000000000000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</dc:creator>
  <cp:keywords/>
  <dc:description/>
  <cp:lastModifiedBy>msw</cp:lastModifiedBy>
  <dcterms:created xsi:type="dcterms:W3CDTF">2004-04-02T10:25:29Z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